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bberman/Documents/"/>
    </mc:Choice>
  </mc:AlternateContent>
  <xr:revisionPtr revIDLastSave="0" documentId="13_ncr:1_{02170D6B-82D5-2044-AA2C-B646DE3F2E4F}" xr6:coauthVersionLast="45" xr6:coauthVersionMax="45" xr10:uidLastSave="{00000000-0000-0000-0000-000000000000}"/>
  <bookViews>
    <workbookView xWindow="0" yWindow="460" windowWidth="33600" windowHeight="19140" xr2:uid="{AAD81A40-5F93-6949-A016-B7A89CB91978}"/>
  </bookViews>
  <sheets>
    <sheet name="Solar Calculator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7" l="1"/>
  <c r="E40" i="7" s="1"/>
  <c r="E41" i="7" s="1"/>
  <c r="Z5" i="7" l="1"/>
  <c r="V53" i="7" l="1"/>
  <c r="W53" i="7"/>
  <c r="X53" i="7"/>
  <c r="Y53" i="7"/>
  <c r="V74" i="7"/>
  <c r="W74" i="7"/>
  <c r="X74" i="7"/>
  <c r="Y74" i="7"/>
  <c r="V75" i="7"/>
  <c r="W75" i="7"/>
  <c r="X75" i="7"/>
  <c r="Y75" i="7"/>
  <c r="W52" i="7"/>
  <c r="X52" i="7"/>
  <c r="Y52" i="7"/>
  <c r="V52" i="7"/>
  <c r="V29" i="7"/>
  <c r="W29" i="7"/>
  <c r="X29" i="7"/>
  <c r="Y29" i="7"/>
  <c r="V50" i="7"/>
  <c r="W50" i="7"/>
  <c r="X50" i="7"/>
  <c r="Y50" i="7"/>
  <c r="V51" i="7"/>
  <c r="W51" i="7"/>
  <c r="X51" i="7"/>
  <c r="Y51" i="7"/>
  <c r="W28" i="7"/>
  <c r="X28" i="7"/>
  <c r="Y28" i="7"/>
  <c r="V28" i="7"/>
  <c r="W5" i="7"/>
  <c r="X5" i="7"/>
  <c r="Y5" i="7"/>
  <c r="W26" i="7"/>
  <c r="X26" i="7"/>
  <c r="Y26" i="7"/>
  <c r="W27" i="7"/>
  <c r="X27" i="7"/>
  <c r="Y27" i="7"/>
  <c r="Y4" i="7"/>
  <c r="X4" i="7"/>
  <c r="W4" i="7"/>
  <c r="V5" i="7"/>
  <c r="V26" i="7"/>
  <c r="V27" i="7"/>
  <c r="V4" i="7"/>
  <c r="T4" i="7"/>
  <c r="AN75" i="7" l="1"/>
  <c r="AN74" i="7"/>
  <c r="AN73" i="7"/>
  <c r="AN72" i="7"/>
  <c r="AN71" i="7"/>
  <c r="AN70" i="7"/>
  <c r="AN69" i="7"/>
  <c r="AN68" i="7"/>
  <c r="AN67" i="7"/>
  <c r="AN66" i="7"/>
  <c r="AN65" i="7"/>
  <c r="AN64" i="7"/>
  <c r="AN63" i="7"/>
  <c r="AN62" i="7"/>
  <c r="AN61" i="7"/>
  <c r="AN60" i="7"/>
  <c r="AN59" i="7"/>
  <c r="AN58" i="7"/>
  <c r="AN57" i="7"/>
  <c r="AN56" i="7"/>
  <c r="AN55" i="7"/>
  <c r="AN54" i="7"/>
  <c r="AN53" i="7"/>
  <c r="AN52" i="7"/>
  <c r="AN51" i="7"/>
  <c r="AN50" i="7"/>
  <c r="AN49" i="7"/>
  <c r="AN48" i="7"/>
  <c r="AN47" i="7"/>
  <c r="AN46" i="7"/>
  <c r="AN45" i="7"/>
  <c r="AN44" i="7"/>
  <c r="AN43" i="7"/>
  <c r="AN42" i="7"/>
  <c r="AN41" i="7"/>
  <c r="AN40" i="7"/>
  <c r="AN39" i="7"/>
  <c r="AN38" i="7"/>
  <c r="AN37" i="7"/>
  <c r="AN36" i="7"/>
  <c r="AN35" i="7"/>
  <c r="AN34" i="7"/>
  <c r="AN33" i="7"/>
  <c r="AN32" i="7"/>
  <c r="AN31" i="7"/>
  <c r="AN30" i="7"/>
  <c r="AN29" i="7"/>
  <c r="AN28" i="7"/>
  <c r="AN27" i="7"/>
  <c r="AN26" i="7"/>
  <c r="AN25" i="7"/>
  <c r="AN24" i="7"/>
  <c r="AN23" i="7"/>
  <c r="AN22" i="7"/>
  <c r="AN21" i="7"/>
  <c r="AN20" i="7"/>
  <c r="AN19" i="7"/>
  <c r="AN18" i="7"/>
  <c r="AN17" i="7"/>
  <c r="AN16" i="7"/>
  <c r="AN15" i="7"/>
  <c r="AN14" i="7"/>
  <c r="AN13" i="7"/>
  <c r="AN12" i="7"/>
  <c r="AN11" i="7"/>
  <c r="AN10" i="7"/>
  <c r="AN9" i="7"/>
  <c r="AN8" i="7"/>
  <c r="AN7" i="7"/>
  <c r="AN6" i="7"/>
  <c r="AN5" i="7"/>
  <c r="AM75" i="7"/>
  <c r="AM74" i="7"/>
  <c r="AM73" i="7"/>
  <c r="AM72" i="7"/>
  <c r="AM71" i="7"/>
  <c r="AM70" i="7"/>
  <c r="AM69" i="7"/>
  <c r="AM68" i="7"/>
  <c r="AM67" i="7"/>
  <c r="AM66" i="7"/>
  <c r="AM65" i="7"/>
  <c r="AM64" i="7"/>
  <c r="AM63" i="7"/>
  <c r="AM62" i="7"/>
  <c r="AM61" i="7"/>
  <c r="AM60" i="7"/>
  <c r="AM59" i="7"/>
  <c r="AM58" i="7"/>
  <c r="AM57" i="7"/>
  <c r="AM56" i="7"/>
  <c r="AM55" i="7"/>
  <c r="AM54" i="7"/>
  <c r="AM53" i="7"/>
  <c r="AM52" i="7"/>
  <c r="AM51" i="7"/>
  <c r="AM50" i="7"/>
  <c r="AM49" i="7"/>
  <c r="AM48" i="7"/>
  <c r="AM47" i="7"/>
  <c r="AM46" i="7"/>
  <c r="AM45" i="7"/>
  <c r="AM44" i="7"/>
  <c r="AM43" i="7"/>
  <c r="AM42" i="7"/>
  <c r="AM41" i="7"/>
  <c r="AM40" i="7"/>
  <c r="AM39" i="7"/>
  <c r="AM38" i="7"/>
  <c r="AM37" i="7"/>
  <c r="AM36" i="7"/>
  <c r="AM35" i="7"/>
  <c r="AM34" i="7"/>
  <c r="AM33" i="7"/>
  <c r="AM32" i="7"/>
  <c r="AM31" i="7"/>
  <c r="AM30" i="7"/>
  <c r="AM29" i="7"/>
  <c r="AM28" i="7"/>
  <c r="AM27" i="7"/>
  <c r="AM26" i="7"/>
  <c r="AM25" i="7"/>
  <c r="AM24" i="7"/>
  <c r="AM23" i="7"/>
  <c r="AM22" i="7"/>
  <c r="AM21" i="7"/>
  <c r="AM20" i="7"/>
  <c r="AM19" i="7"/>
  <c r="AM18" i="7"/>
  <c r="AM17" i="7"/>
  <c r="AM16" i="7"/>
  <c r="AM15" i="7"/>
  <c r="AM14" i="7"/>
  <c r="AM13" i="7"/>
  <c r="AM12" i="7"/>
  <c r="AM11" i="7"/>
  <c r="AM10" i="7"/>
  <c r="AM9" i="7"/>
  <c r="AM8" i="7"/>
  <c r="AM7" i="7"/>
  <c r="AM6" i="7"/>
  <c r="AM5" i="7"/>
  <c r="AN4" i="7"/>
  <c r="AM4" i="7"/>
  <c r="AL5" i="7"/>
  <c r="AL6" i="7"/>
  <c r="AL7" i="7"/>
  <c r="AL8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42" i="7"/>
  <c r="AL43" i="7"/>
  <c r="AL44" i="7"/>
  <c r="AL45" i="7"/>
  <c r="AL46" i="7"/>
  <c r="AL47" i="7"/>
  <c r="AL48" i="7"/>
  <c r="AL49" i="7"/>
  <c r="AL50" i="7"/>
  <c r="AL51" i="7"/>
  <c r="AL52" i="7"/>
  <c r="AL53" i="7"/>
  <c r="AL54" i="7"/>
  <c r="AL55" i="7"/>
  <c r="AL56" i="7"/>
  <c r="AL57" i="7"/>
  <c r="AL58" i="7"/>
  <c r="AL59" i="7"/>
  <c r="AL60" i="7"/>
  <c r="AL61" i="7"/>
  <c r="AL62" i="7"/>
  <c r="AL63" i="7"/>
  <c r="AL64" i="7"/>
  <c r="AL65" i="7"/>
  <c r="AL66" i="7"/>
  <c r="AL67" i="7"/>
  <c r="AL68" i="7"/>
  <c r="AL69" i="7"/>
  <c r="AL70" i="7"/>
  <c r="AL71" i="7"/>
  <c r="AL72" i="7"/>
  <c r="AL73" i="7"/>
  <c r="AL74" i="7"/>
  <c r="AL75" i="7"/>
  <c r="AL4" i="7"/>
  <c r="F27" i="7"/>
  <c r="J27" i="7" s="1"/>
  <c r="E27" i="7"/>
  <c r="I27" i="7" s="1"/>
  <c r="D27" i="7"/>
  <c r="H27" i="7" s="1"/>
  <c r="C27" i="7"/>
  <c r="G27" i="7" s="1"/>
  <c r="T26" i="7"/>
  <c r="F26" i="7"/>
  <c r="J26" i="7" s="1"/>
  <c r="E26" i="7"/>
  <c r="I26" i="7" s="1"/>
  <c r="D26" i="7"/>
  <c r="H26" i="7" s="1"/>
  <c r="C26" i="7"/>
  <c r="G26" i="7" s="1"/>
  <c r="F25" i="7"/>
  <c r="J25" i="7" s="1"/>
  <c r="E25" i="7"/>
  <c r="I25" i="7" s="1"/>
  <c r="D25" i="7"/>
  <c r="H25" i="7" s="1"/>
  <c r="C25" i="7"/>
  <c r="G25" i="7" s="1"/>
  <c r="F24" i="7"/>
  <c r="J24" i="7" s="1"/>
  <c r="E24" i="7"/>
  <c r="I24" i="7" s="1"/>
  <c r="D24" i="7"/>
  <c r="H24" i="7" s="1"/>
  <c r="C24" i="7"/>
  <c r="G24" i="7" s="1"/>
  <c r="F23" i="7"/>
  <c r="J23" i="7" s="1"/>
  <c r="E23" i="7"/>
  <c r="I23" i="7" s="1"/>
  <c r="D23" i="7"/>
  <c r="H23" i="7" s="1"/>
  <c r="C23" i="7"/>
  <c r="G23" i="7" s="1"/>
  <c r="F22" i="7"/>
  <c r="J22" i="7" s="1"/>
  <c r="E22" i="7"/>
  <c r="I22" i="7" s="1"/>
  <c r="D22" i="7"/>
  <c r="H22" i="7" s="1"/>
  <c r="C22" i="7"/>
  <c r="G22" i="7" s="1"/>
  <c r="T21" i="7"/>
  <c r="F21" i="7"/>
  <c r="J21" i="7" s="1"/>
  <c r="E21" i="7"/>
  <c r="I21" i="7" s="1"/>
  <c r="D21" i="7"/>
  <c r="H21" i="7" s="1"/>
  <c r="C21" i="7"/>
  <c r="G21" i="7" s="1"/>
  <c r="F20" i="7"/>
  <c r="J20" i="7" s="1"/>
  <c r="E20" i="7"/>
  <c r="I20" i="7" s="1"/>
  <c r="D20" i="7"/>
  <c r="H20" i="7" s="1"/>
  <c r="C20" i="7"/>
  <c r="G20" i="7" s="1"/>
  <c r="F19" i="7"/>
  <c r="J19" i="7" s="1"/>
  <c r="E19" i="7"/>
  <c r="I19" i="7" s="1"/>
  <c r="D19" i="7"/>
  <c r="H19" i="7" s="1"/>
  <c r="C19" i="7"/>
  <c r="G19" i="7" s="1"/>
  <c r="T18" i="7"/>
  <c r="F18" i="7"/>
  <c r="J18" i="7" s="1"/>
  <c r="E18" i="7"/>
  <c r="I18" i="7" s="1"/>
  <c r="D18" i="7"/>
  <c r="H18" i="7" s="1"/>
  <c r="C18" i="7"/>
  <c r="G18" i="7" s="1"/>
  <c r="F17" i="7"/>
  <c r="J17" i="7" s="1"/>
  <c r="E17" i="7"/>
  <c r="I17" i="7" s="1"/>
  <c r="D17" i="7"/>
  <c r="H17" i="7" s="1"/>
  <c r="C17" i="7"/>
  <c r="G17" i="7" s="1"/>
  <c r="F16" i="7"/>
  <c r="J16" i="7" s="1"/>
  <c r="E16" i="7"/>
  <c r="I16" i="7" s="1"/>
  <c r="D16" i="7"/>
  <c r="H16" i="7" s="1"/>
  <c r="C16" i="7"/>
  <c r="G16" i="7" s="1"/>
  <c r="T15" i="7"/>
  <c r="F15" i="7"/>
  <c r="J15" i="7" s="1"/>
  <c r="E15" i="7"/>
  <c r="I15" i="7" s="1"/>
  <c r="D15" i="7"/>
  <c r="H15" i="7" s="1"/>
  <c r="C15" i="7"/>
  <c r="G15" i="7" s="1"/>
  <c r="F14" i="7"/>
  <c r="J14" i="7" s="1"/>
  <c r="E14" i="7"/>
  <c r="I14" i="7" s="1"/>
  <c r="D14" i="7"/>
  <c r="H14" i="7" s="1"/>
  <c r="C14" i="7"/>
  <c r="G14" i="7" s="1"/>
  <c r="T13" i="7"/>
  <c r="F13" i="7"/>
  <c r="J13" i="7" s="1"/>
  <c r="E13" i="7"/>
  <c r="I13" i="7" s="1"/>
  <c r="D13" i="7"/>
  <c r="H13" i="7" s="1"/>
  <c r="C13" i="7"/>
  <c r="G13" i="7" s="1"/>
  <c r="F12" i="7"/>
  <c r="J12" i="7" s="1"/>
  <c r="E12" i="7"/>
  <c r="I12" i="7" s="1"/>
  <c r="D12" i="7"/>
  <c r="H12" i="7" s="1"/>
  <c r="C12" i="7"/>
  <c r="G12" i="7" s="1"/>
  <c r="F11" i="7"/>
  <c r="J11" i="7" s="1"/>
  <c r="E11" i="7"/>
  <c r="I11" i="7" s="1"/>
  <c r="D11" i="7"/>
  <c r="H11" i="7" s="1"/>
  <c r="C11" i="7"/>
  <c r="G11" i="7" s="1"/>
  <c r="T10" i="7"/>
  <c r="F10" i="7"/>
  <c r="J10" i="7" s="1"/>
  <c r="E10" i="7"/>
  <c r="I10" i="7" s="1"/>
  <c r="D10" i="7"/>
  <c r="H10" i="7" s="1"/>
  <c r="C10" i="7"/>
  <c r="G10" i="7" s="1"/>
  <c r="T9" i="7"/>
  <c r="F9" i="7"/>
  <c r="J9" i="7" s="1"/>
  <c r="E9" i="7"/>
  <c r="I9" i="7" s="1"/>
  <c r="D9" i="7"/>
  <c r="H9" i="7" s="1"/>
  <c r="C9" i="7"/>
  <c r="G9" i="7" s="1"/>
  <c r="T8" i="7"/>
  <c r="F8" i="7"/>
  <c r="J8" i="7" s="1"/>
  <c r="E8" i="7"/>
  <c r="I8" i="7" s="1"/>
  <c r="D8" i="7"/>
  <c r="H8" i="7" s="1"/>
  <c r="C8" i="7"/>
  <c r="G8" i="7" s="1"/>
  <c r="F7" i="7"/>
  <c r="J7" i="7" s="1"/>
  <c r="E7" i="7"/>
  <c r="I7" i="7" s="1"/>
  <c r="D7" i="7"/>
  <c r="H7" i="7" s="1"/>
  <c r="C7" i="7"/>
  <c r="G7" i="7" s="1"/>
  <c r="F6" i="7"/>
  <c r="J6" i="7" s="1"/>
  <c r="E6" i="7"/>
  <c r="I6" i="7" s="1"/>
  <c r="D6" i="7"/>
  <c r="H6" i="7" s="1"/>
  <c r="C6" i="7"/>
  <c r="G6" i="7" s="1"/>
  <c r="U5" i="7"/>
  <c r="U6" i="7" s="1"/>
  <c r="U7" i="7" s="1"/>
  <c r="U8" i="7" s="1"/>
  <c r="U9" i="7" s="1"/>
  <c r="U10" i="7" s="1"/>
  <c r="U11" i="7" s="1"/>
  <c r="U12" i="7" s="1"/>
  <c r="U13" i="7" s="1"/>
  <c r="U14" i="7" s="1"/>
  <c r="U15" i="7" s="1"/>
  <c r="U16" i="7" s="1"/>
  <c r="U17" i="7" s="1"/>
  <c r="U18" i="7" s="1"/>
  <c r="U19" i="7" s="1"/>
  <c r="U20" i="7" s="1"/>
  <c r="U21" i="7" s="1"/>
  <c r="U22" i="7" s="1"/>
  <c r="U23" i="7" s="1"/>
  <c r="U24" i="7" s="1"/>
  <c r="U25" i="7" s="1"/>
  <c r="U26" i="7" s="1"/>
  <c r="U27" i="7" s="1"/>
  <c r="U28" i="7" s="1"/>
  <c r="U29" i="7" s="1"/>
  <c r="U30" i="7" s="1"/>
  <c r="U31" i="7" s="1"/>
  <c r="U32" i="7" s="1"/>
  <c r="U33" i="7" s="1"/>
  <c r="U34" i="7" s="1"/>
  <c r="U35" i="7" s="1"/>
  <c r="U36" i="7" s="1"/>
  <c r="U37" i="7" s="1"/>
  <c r="U38" i="7" s="1"/>
  <c r="U39" i="7" s="1"/>
  <c r="U40" i="7" s="1"/>
  <c r="U41" i="7" s="1"/>
  <c r="U42" i="7" s="1"/>
  <c r="U43" i="7" s="1"/>
  <c r="U44" i="7" s="1"/>
  <c r="U45" i="7" s="1"/>
  <c r="U46" i="7" s="1"/>
  <c r="U47" i="7" s="1"/>
  <c r="U48" i="7" s="1"/>
  <c r="U49" i="7" s="1"/>
  <c r="U50" i="7" s="1"/>
  <c r="U51" i="7" s="1"/>
  <c r="U52" i="7" s="1"/>
  <c r="U53" i="7" s="1"/>
  <c r="U54" i="7" s="1"/>
  <c r="U55" i="7" s="1"/>
  <c r="U56" i="7" s="1"/>
  <c r="U57" i="7" s="1"/>
  <c r="U58" i="7" s="1"/>
  <c r="U59" i="7" s="1"/>
  <c r="U60" i="7" s="1"/>
  <c r="U61" i="7" s="1"/>
  <c r="U62" i="7" s="1"/>
  <c r="U63" i="7" s="1"/>
  <c r="U64" i="7" s="1"/>
  <c r="U65" i="7" s="1"/>
  <c r="U66" i="7" s="1"/>
  <c r="U67" i="7" s="1"/>
  <c r="U68" i="7" s="1"/>
  <c r="U69" i="7" s="1"/>
  <c r="U70" i="7" s="1"/>
  <c r="U71" i="7" s="1"/>
  <c r="U72" i="7" s="1"/>
  <c r="U73" i="7" s="1"/>
  <c r="U74" i="7" s="1"/>
  <c r="U75" i="7" s="1"/>
  <c r="F5" i="7"/>
  <c r="J5" i="7" s="1"/>
  <c r="E5" i="7"/>
  <c r="I5" i="7" s="1"/>
  <c r="D5" i="7"/>
  <c r="H5" i="7" s="1"/>
  <c r="C5" i="7"/>
  <c r="G5" i="7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F4" i="7"/>
  <c r="J4" i="7" s="1"/>
  <c r="E4" i="7"/>
  <c r="I4" i="7" s="1"/>
  <c r="D4" i="7"/>
  <c r="H4" i="7" s="1"/>
  <c r="C4" i="7"/>
  <c r="G4" i="7" s="1"/>
  <c r="Y9" i="7" l="1"/>
  <c r="W9" i="7"/>
  <c r="X9" i="7"/>
  <c r="V9" i="7"/>
  <c r="W8" i="7"/>
  <c r="X8" i="7"/>
  <c r="V8" i="7"/>
  <c r="Y8" i="7"/>
  <c r="W15" i="7"/>
  <c r="X15" i="7"/>
  <c r="Y15" i="7"/>
  <c r="V15" i="7"/>
  <c r="V18" i="7"/>
  <c r="X18" i="7"/>
  <c r="Y18" i="7"/>
  <c r="W18" i="7"/>
  <c r="V10" i="7"/>
  <c r="W10" i="7"/>
  <c r="X10" i="7"/>
  <c r="Y10" i="7"/>
  <c r="V21" i="7"/>
  <c r="W21" i="7"/>
  <c r="X21" i="7"/>
  <c r="Y21" i="7"/>
  <c r="X13" i="7"/>
  <c r="Y13" i="7"/>
  <c r="W13" i="7"/>
  <c r="V13" i="7"/>
  <c r="T24" i="7"/>
  <c r="T16" i="7"/>
  <c r="T20" i="7"/>
  <c r="Z6" i="7"/>
  <c r="T6" i="7"/>
  <c r="AI5" i="7"/>
  <c r="T5" i="7"/>
  <c r="T14" i="7"/>
  <c r="T23" i="7"/>
  <c r="T12" i="7"/>
  <c r="T17" i="7"/>
  <c r="T7" i="7"/>
  <c r="T11" i="7"/>
  <c r="T27" i="7"/>
  <c r="AJ5" i="7"/>
  <c r="AJ6" i="7" s="1"/>
  <c r="T25" i="7"/>
  <c r="T22" i="7"/>
  <c r="T19" i="7"/>
  <c r="AA5" i="7"/>
  <c r="AE5" i="7"/>
  <c r="AE6" i="7" s="1"/>
  <c r="AK5" i="7"/>
  <c r="AK6" i="7" s="1"/>
  <c r="AG5" i="7"/>
  <c r="AC5" i="7"/>
  <c r="AC6" i="7" s="1"/>
  <c r="X24" i="7" l="1"/>
  <c r="W24" i="7"/>
  <c r="Y24" i="7"/>
  <c r="V24" i="7"/>
  <c r="W25" i="7"/>
  <c r="X25" i="7"/>
  <c r="Y25" i="7"/>
  <c r="V25" i="7"/>
  <c r="Y23" i="7"/>
  <c r="V23" i="7"/>
  <c r="W23" i="7"/>
  <c r="X23" i="7"/>
  <c r="V63" i="7"/>
  <c r="V39" i="7"/>
  <c r="X63" i="7"/>
  <c r="X39" i="7"/>
  <c r="W58" i="7"/>
  <c r="W34" i="7"/>
  <c r="V58" i="7"/>
  <c r="V34" i="7"/>
  <c r="V33" i="7"/>
  <c r="V57" i="7"/>
  <c r="Y42" i="7"/>
  <c r="Y66" i="7"/>
  <c r="X57" i="7"/>
  <c r="X33" i="7"/>
  <c r="Y14" i="7"/>
  <c r="W14" i="7"/>
  <c r="X14" i="7"/>
  <c r="V14" i="7"/>
  <c r="X45" i="7"/>
  <c r="X69" i="7"/>
  <c r="X19" i="7"/>
  <c r="V19" i="7"/>
  <c r="W19" i="7"/>
  <c r="Y19" i="7"/>
  <c r="W45" i="7"/>
  <c r="W69" i="7"/>
  <c r="W63" i="7"/>
  <c r="W39" i="7"/>
  <c r="Y34" i="7"/>
  <c r="Y58" i="7"/>
  <c r="X20" i="7"/>
  <c r="Y20" i="7"/>
  <c r="W20" i="7"/>
  <c r="V20" i="7"/>
  <c r="X58" i="7"/>
  <c r="X34" i="7"/>
  <c r="X56" i="7"/>
  <c r="X32" i="7"/>
  <c r="W42" i="7"/>
  <c r="W66" i="7"/>
  <c r="W61" i="7"/>
  <c r="W37" i="7"/>
  <c r="X42" i="7"/>
  <c r="X66" i="7"/>
  <c r="W57" i="7"/>
  <c r="W33" i="7"/>
  <c r="Y45" i="7"/>
  <c r="Y69" i="7"/>
  <c r="Y63" i="7"/>
  <c r="Y39" i="7"/>
  <c r="X22" i="7"/>
  <c r="V22" i="7"/>
  <c r="Y22" i="7"/>
  <c r="W22" i="7"/>
  <c r="V45" i="7"/>
  <c r="V69" i="7"/>
  <c r="Y32" i="7"/>
  <c r="Y56" i="7"/>
  <c r="V56" i="7"/>
  <c r="V32" i="7"/>
  <c r="W16" i="7"/>
  <c r="X16" i="7"/>
  <c r="Y16" i="7"/>
  <c r="V16" i="7"/>
  <c r="W11" i="7"/>
  <c r="Y11" i="7"/>
  <c r="V11" i="7"/>
  <c r="X11" i="7"/>
  <c r="W32" i="7"/>
  <c r="W56" i="7"/>
  <c r="V61" i="7"/>
  <c r="V37" i="7"/>
  <c r="V17" i="7"/>
  <c r="W17" i="7"/>
  <c r="X17" i="7"/>
  <c r="Y17" i="7"/>
  <c r="W12" i="7"/>
  <c r="X12" i="7"/>
  <c r="V12" i="7"/>
  <c r="Y12" i="7"/>
  <c r="Y61" i="7"/>
  <c r="Y37" i="7"/>
  <c r="X61" i="7"/>
  <c r="X37" i="7"/>
  <c r="V42" i="7"/>
  <c r="V66" i="7"/>
  <c r="Y33" i="7"/>
  <c r="Y57" i="7"/>
  <c r="V7" i="7"/>
  <c r="X7" i="7"/>
  <c r="Y7" i="7"/>
  <c r="W7" i="7"/>
  <c r="V6" i="7"/>
  <c r="Z7" i="7" s="1"/>
  <c r="W6" i="7"/>
  <c r="X6" i="7"/>
  <c r="AJ7" i="7" s="1"/>
  <c r="Y6" i="7"/>
  <c r="AC7" i="7" s="1"/>
  <c r="AA6" i="7"/>
  <c r="AI6" i="7"/>
  <c r="AD5" i="7"/>
  <c r="AD6" i="7" s="1"/>
  <c r="AH5" i="7"/>
  <c r="AH6" i="7" s="1"/>
  <c r="AG6" i="7"/>
  <c r="T28" i="7"/>
  <c r="AB5" i="7"/>
  <c r="AB6" i="7" s="1"/>
  <c r="AF5" i="7"/>
  <c r="AF6" i="7" s="1"/>
  <c r="Y71" i="7" l="1"/>
  <c r="Y47" i="7"/>
  <c r="V73" i="7"/>
  <c r="V49" i="7"/>
  <c r="Y49" i="7"/>
  <c r="Y73" i="7"/>
  <c r="X49" i="7"/>
  <c r="X73" i="7"/>
  <c r="W73" i="7"/>
  <c r="W49" i="7"/>
  <c r="W71" i="7"/>
  <c r="W47" i="7"/>
  <c r="V72" i="7"/>
  <c r="V48" i="7"/>
  <c r="Y48" i="7"/>
  <c r="Y72" i="7"/>
  <c r="V71" i="7"/>
  <c r="V47" i="7"/>
  <c r="W48" i="7"/>
  <c r="W72" i="7"/>
  <c r="X47" i="7"/>
  <c r="X71" i="7"/>
  <c r="X48" i="7"/>
  <c r="X72" i="7"/>
  <c r="AD7" i="7"/>
  <c r="AD8" i="7"/>
  <c r="AD9" i="7" s="1"/>
  <c r="AD10" i="7" s="1"/>
  <c r="AD11" i="7" s="1"/>
  <c r="AD12" i="7" s="1"/>
  <c r="AD13" i="7" s="1"/>
  <c r="AD14" i="7" s="1"/>
  <c r="AD15" i="7" s="1"/>
  <c r="AD16" i="7" s="1"/>
  <c r="AD17" i="7" s="1"/>
  <c r="AD18" i="7" s="1"/>
  <c r="AD19" i="7" s="1"/>
  <c r="AD20" i="7" s="1"/>
  <c r="AD21" i="7" s="1"/>
  <c r="AD22" i="7" s="1"/>
  <c r="AD23" i="7" s="1"/>
  <c r="AD24" i="7" s="1"/>
  <c r="AD25" i="7" s="1"/>
  <c r="AD26" i="7" s="1"/>
  <c r="AD27" i="7" s="1"/>
  <c r="AD28" i="7" s="1"/>
  <c r="AD29" i="7" s="1"/>
  <c r="AD30" i="7" s="1"/>
  <c r="AI7" i="7"/>
  <c r="AA7" i="7"/>
  <c r="AH7" i="7"/>
  <c r="AH8" i="7" s="1"/>
  <c r="AH9" i="7" s="1"/>
  <c r="AH10" i="7" s="1"/>
  <c r="AH11" i="7" s="1"/>
  <c r="AH12" i="7" s="1"/>
  <c r="AH13" i="7" s="1"/>
  <c r="AH14" i="7" s="1"/>
  <c r="AH15" i="7" s="1"/>
  <c r="AH16" i="7" s="1"/>
  <c r="AH17" i="7" s="1"/>
  <c r="AH18" i="7" s="1"/>
  <c r="AH19" i="7" s="1"/>
  <c r="AH20" i="7" s="1"/>
  <c r="AH21" i="7" s="1"/>
  <c r="AH22" i="7" s="1"/>
  <c r="AH23" i="7" s="1"/>
  <c r="AH24" i="7" s="1"/>
  <c r="AH25" i="7" s="1"/>
  <c r="AH26" i="7" s="1"/>
  <c r="AH27" i="7" s="1"/>
  <c r="AH28" i="7" s="1"/>
  <c r="AH29" i="7" s="1"/>
  <c r="AH30" i="7" s="1"/>
  <c r="AF7" i="7"/>
  <c r="AF8" i="7" s="1"/>
  <c r="AF9" i="7" s="1"/>
  <c r="AF10" i="7" s="1"/>
  <c r="AF11" i="7" s="1"/>
  <c r="AF12" i="7" s="1"/>
  <c r="AF13" i="7" s="1"/>
  <c r="AF14" i="7" s="1"/>
  <c r="AF15" i="7" s="1"/>
  <c r="AF16" i="7" s="1"/>
  <c r="AF17" i="7" s="1"/>
  <c r="AF18" i="7" s="1"/>
  <c r="AF19" i="7" s="1"/>
  <c r="AF20" i="7" s="1"/>
  <c r="AF21" i="7" s="1"/>
  <c r="AF22" i="7" s="1"/>
  <c r="AF23" i="7" s="1"/>
  <c r="AF24" i="7" s="1"/>
  <c r="AF25" i="7" s="1"/>
  <c r="AF26" i="7" s="1"/>
  <c r="AF27" i="7" s="1"/>
  <c r="AF28" i="7" s="1"/>
  <c r="AF29" i="7" s="1"/>
  <c r="AF30" i="7" s="1"/>
  <c r="AF31" i="7" s="1"/>
  <c r="AF32" i="7" s="1"/>
  <c r="AF33" i="7" s="1"/>
  <c r="AF34" i="7" s="1"/>
  <c r="AF35" i="7" s="1"/>
  <c r="AF36" i="7" s="1"/>
  <c r="AF37" i="7" s="1"/>
  <c r="AF38" i="7" s="1"/>
  <c r="W67" i="7"/>
  <c r="W43" i="7"/>
  <c r="V68" i="7"/>
  <c r="V44" i="7"/>
  <c r="W68" i="7"/>
  <c r="W44" i="7"/>
  <c r="Y44" i="7"/>
  <c r="Y68" i="7"/>
  <c r="Y35" i="7"/>
  <c r="Y59" i="7"/>
  <c r="V62" i="7"/>
  <c r="V38" i="7"/>
  <c r="Y46" i="7"/>
  <c r="Y70" i="7"/>
  <c r="X62" i="7"/>
  <c r="X38" i="7"/>
  <c r="V67" i="7"/>
  <c r="V43" i="7"/>
  <c r="Y43" i="7"/>
  <c r="Y67" i="7"/>
  <c r="X43" i="7"/>
  <c r="X67" i="7"/>
  <c r="Y60" i="7"/>
  <c r="Y36" i="7"/>
  <c r="X35" i="7"/>
  <c r="X59" i="7"/>
  <c r="V59" i="7"/>
  <c r="V35" i="7"/>
  <c r="V36" i="7"/>
  <c r="V60" i="7"/>
  <c r="X68" i="7"/>
  <c r="X44" i="7"/>
  <c r="X36" i="7"/>
  <c r="X60" i="7"/>
  <c r="W70" i="7"/>
  <c r="W46" i="7"/>
  <c r="W36" i="7"/>
  <c r="W60" i="7"/>
  <c r="W59" i="7"/>
  <c r="W35" i="7"/>
  <c r="AA8" i="7"/>
  <c r="AA9" i="7" s="1"/>
  <c r="AA10" i="7" s="1"/>
  <c r="AA11" i="7" s="1"/>
  <c r="AA12" i="7" s="1"/>
  <c r="AA13" i="7" s="1"/>
  <c r="AA14" i="7" s="1"/>
  <c r="AA15" i="7" s="1"/>
  <c r="AA16" i="7" s="1"/>
  <c r="AA17" i="7" s="1"/>
  <c r="AA18" i="7" s="1"/>
  <c r="AA19" i="7" s="1"/>
  <c r="AA20" i="7" s="1"/>
  <c r="AA21" i="7" s="1"/>
  <c r="AA22" i="7" s="1"/>
  <c r="AA23" i="7" s="1"/>
  <c r="AA24" i="7" s="1"/>
  <c r="AA25" i="7" s="1"/>
  <c r="AA26" i="7" s="1"/>
  <c r="AA27" i="7" s="1"/>
  <c r="AA28" i="7" s="1"/>
  <c r="AA29" i="7" s="1"/>
  <c r="AA30" i="7" s="1"/>
  <c r="Y41" i="7"/>
  <c r="Y65" i="7"/>
  <c r="V64" i="7"/>
  <c r="V40" i="7"/>
  <c r="V70" i="7"/>
  <c r="V46" i="7"/>
  <c r="W62" i="7"/>
  <c r="W38" i="7"/>
  <c r="Z8" i="7"/>
  <c r="Z9" i="7" s="1"/>
  <c r="Z10" i="7" s="1"/>
  <c r="Z11" i="7" s="1"/>
  <c r="Z12" i="7" s="1"/>
  <c r="Z13" i="7" s="1"/>
  <c r="Z14" i="7" s="1"/>
  <c r="Z15" i="7" s="1"/>
  <c r="Z16" i="7" s="1"/>
  <c r="Z17" i="7" s="1"/>
  <c r="Z18" i="7" s="1"/>
  <c r="Z19" i="7" s="1"/>
  <c r="Z20" i="7" s="1"/>
  <c r="Z21" i="7" s="1"/>
  <c r="Z22" i="7" s="1"/>
  <c r="Z23" i="7" s="1"/>
  <c r="Z24" i="7" s="1"/>
  <c r="Z25" i="7" s="1"/>
  <c r="Z26" i="7" s="1"/>
  <c r="Z27" i="7" s="1"/>
  <c r="Z28" i="7" s="1"/>
  <c r="Z29" i="7" s="1"/>
  <c r="Z30" i="7" s="1"/>
  <c r="X65" i="7"/>
  <c r="X41" i="7"/>
  <c r="Y40" i="7"/>
  <c r="Y64" i="7"/>
  <c r="X70" i="7"/>
  <c r="X46" i="7"/>
  <c r="Y38" i="7"/>
  <c r="Y62" i="7"/>
  <c r="AC8" i="7"/>
  <c r="AC9" i="7" s="1"/>
  <c r="AC10" i="7" s="1"/>
  <c r="AC11" i="7" s="1"/>
  <c r="AC12" i="7" s="1"/>
  <c r="AC13" i="7" s="1"/>
  <c r="AC14" i="7" s="1"/>
  <c r="AC15" i="7" s="1"/>
  <c r="AC16" i="7" s="1"/>
  <c r="AC17" i="7" s="1"/>
  <c r="AC18" i="7" s="1"/>
  <c r="AC19" i="7" s="1"/>
  <c r="AC20" i="7" s="1"/>
  <c r="AC21" i="7" s="1"/>
  <c r="AC22" i="7" s="1"/>
  <c r="AC23" i="7" s="1"/>
  <c r="AC24" i="7" s="1"/>
  <c r="AC25" i="7" s="1"/>
  <c r="AC26" i="7" s="1"/>
  <c r="AC27" i="7" s="1"/>
  <c r="AC28" i="7" s="1"/>
  <c r="AC29" i="7" s="1"/>
  <c r="AC30" i="7" s="1"/>
  <c r="W65" i="7"/>
  <c r="W41" i="7"/>
  <c r="X40" i="7"/>
  <c r="X64" i="7"/>
  <c r="AJ8" i="7"/>
  <c r="AJ9" i="7" s="1"/>
  <c r="AJ10" i="7" s="1"/>
  <c r="AJ11" i="7" s="1"/>
  <c r="AJ12" i="7" s="1"/>
  <c r="AJ13" i="7" s="1"/>
  <c r="AJ14" i="7" s="1"/>
  <c r="AJ15" i="7" s="1"/>
  <c r="AJ16" i="7" s="1"/>
  <c r="AJ17" i="7" s="1"/>
  <c r="AJ18" i="7" s="1"/>
  <c r="AJ19" i="7" s="1"/>
  <c r="AJ20" i="7" s="1"/>
  <c r="AJ21" i="7" s="1"/>
  <c r="AJ22" i="7" s="1"/>
  <c r="AJ23" i="7" s="1"/>
  <c r="AJ24" i="7" s="1"/>
  <c r="AJ25" i="7" s="1"/>
  <c r="AJ26" i="7" s="1"/>
  <c r="AJ27" i="7" s="1"/>
  <c r="AJ28" i="7" s="1"/>
  <c r="AJ29" i="7" s="1"/>
  <c r="AJ30" i="7" s="1"/>
  <c r="V65" i="7"/>
  <c r="V41" i="7"/>
  <c r="W64" i="7"/>
  <c r="W40" i="7"/>
  <c r="X31" i="7"/>
  <c r="X55" i="7"/>
  <c r="W31" i="7"/>
  <c r="W55" i="7"/>
  <c r="Y31" i="7"/>
  <c r="Y55" i="7"/>
  <c r="AI8" i="7"/>
  <c r="AI9" i="7" s="1"/>
  <c r="AI10" i="7" s="1"/>
  <c r="AI11" i="7" s="1"/>
  <c r="AI12" i="7" s="1"/>
  <c r="AI13" i="7" s="1"/>
  <c r="AI14" i="7" s="1"/>
  <c r="AI15" i="7" s="1"/>
  <c r="AI16" i="7" s="1"/>
  <c r="AI17" i="7" s="1"/>
  <c r="AI18" i="7" s="1"/>
  <c r="AI19" i="7" s="1"/>
  <c r="AI20" i="7" s="1"/>
  <c r="AI21" i="7" s="1"/>
  <c r="AI22" i="7" s="1"/>
  <c r="AI23" i="7" s="1"/>
  <c r="AI24" i="7" s="1"/>
  <c r="AI25" i="7" s="1"/>
  <c r="AI26" i="7" s="1"/>
  <c r="AI27" i="7" s="1"/>
  <c r="AI28" i="7" s="1"/>
  <c r="AI29" i="7" s="1"/>
  <c r="AI30" i="7" s="1"/>
  <c r="V31" i="7"/>
  <c r="V55" i="7"/>
  <c r="AB7" i="7"/>
  <c r="AB8" i="7" s="1"/>
  <c r="AB9" i="7" s="1"/>
  <c r="AB10" i="7" s="1"/>
  <c r="AB11" i="7" s="1"/>
  <c r="AB12" i="7" s="1"/>
  <c r="AB13" i="7" s="1"/>
  <c r="AB14" i="7" s="1"/>
  <c r="AB15" i="7" s="1"/>
  <c r="AB16" i="7" s="1"/>
  <c r="AB17" i="7" s="1"/>
  <c r="AB18" i="7" s="1"/>
  <c r="AB19" i="7" s="1"/>
  <c r="AB20" i="7" s="1"/>
  <c r="AB21" i="7" s="1"/>
  <c r="AB22" i="7" s="1"/>
  <c r="AB23" i="7" s="1"/>
  <c r="AB24" i="7" s="1"/>
  <c r="AB25" i="7" s="1"/>
  <c r="AB26" i="7" s="1"/>
  <c r="AB27" i="7" s="1"/>
  <c r="AB28" i="7" s="1"/>
  <c r="AB29" i="7" s="1"/>
  <c r="AB30" i="7" s="1"/>
  <c r="X54" i="7"/>
  <c r="X30" i="7"/>
  <c r="W30" i="7"/>
  <c r="W54" i="7"/>
  <c r="V54" i="7"/>
  <c r="V30" i="7"/>
  <c r="Y54" i="7"/>
  <c r="Y30" i="7"/>
  <c r="AE7" i="7"/>
  <c r="AE8" i="7" s="1"/>
  <c r="AE9" i="7" s="1"/>
  <c r="AE10" i="7" s="1"/>
  <c r="AE11" i="7" s="1"/>
  <c r="AE12" i="7" s="1"/>
  <c r="AE13" i="7" s="1"/>
  <c r="AE14" i="7" s="1"/>
  <c r="AE15" i="7" s="1"/>
  <c r="AE16" i="7" s="1"/>
  <c r="AE17" i="7" s="1"/>
  <c r="AE18" i="7" s="1"/>
  <c r="AE19" i="7" s="1"/>
  <c r="AE20" i="7" s="1"/>
  <c r="AE21" i="7" s="1"/>
  <c r="AE22" i="7" s="1"/>
  <c r="AE23" i="7" s="1"/>
  <c r="AE24" i="7" s="1"/>
  <c r="AE25" i="7" s="1"/>
  <c r="AE26" i="7" s="1"/>
  <c r="AE27" i="7" s="1"/>
  <c r="AE28" i="7" s="1"/>
  <c r="AE29" i="7" s="1"/>
  <c r="AE30" i="7" s="1"/>
  <c r="AE31" i="7" s="1"/>
  <c r="AE32" i="7" s="1"/>
  <c r="AE33" i="7" s="1"/>
  <c r="AE34" i="7" s="1"/>
  <c r="AE35" i="7" s="1"/>
  <c r="AE36" i="7" s="1"/>
  <c r="AE37" i="7" s="1"/>
  <c r="AE38" i="7" s="1"/>
  <c r="AE39" i="7" s="1"/>
  <c r="AE40" i="7" s="1"/>
  <c r="AE41" i="7" s="1"/>
  <c r="AE42" i="7" s="1"/>
  <c r="AE43" i="7" s="1"/>
  <c r="AE44" i="7" s="1"/>
  <c r="AG7" i="7"/>
  <c r="AG8" i="7" s="1"/>
  <c r="AG9" i="7" s="1"/>
  <c r="AG10" i="7" s="1"/>
  <c r="AG11" i="7" s="1"/>
  <c r="AG12" i="7" s="1"/>
  <c r="AG13" i="7" s="1"/>
  <c r="AG14" i="7" s="1"/>
  <c r="AG15" i="7" s="1"/>
  <c r="AG16" i="7" s="1"/>
  <c r="AG17" i="7" s="1"/>
  <c r="AG18" i="7" s="1"/>
  <c r="AG19" i="7" s="1"/>
  <c r="AG20" i="7" s="1"/>
  <c r="AG21" i="7" s="1"/>
  <c r="AG22" i="7" s="1"/>
  <c r="AG23" i="7" s="1"/>
  <c r="AG24" i="7" s="1"/>
  <c r="AG25" i="7" s="1"/>
  <c r="AG26" i="7" s="1"/>
  <c r="AG27" i="7" s="1"/>
  <c r="AG28" i="7" s="1"/>
  <c r="AG29" i="7" s="1"/>
  <c r="AG30" i="7" s="1"/>
  <c r="AK7" i="7"/>
  <c r="AK8" i="7" s="1"/>
  <c r="AK9" i="7" s="1"/>
  <c r="AK10" i="7" s="1"/>
  <c r="AK11" i="7" s="1"/>
  <c r="AK12" i="7" s="1"/>
  <c r="AK13" i="7" s="1"/>
  <c r="AK14" i="7" s="1"/>
  <c r="AK15" i="7" s="1"/>
  <c r="AK16" i="7" s="1"/>
  <c r="AK17" i="7" s="1"/>
  <c r="AK18" i="7" s="1"/>
  <c r="AK19" i="7" s="1"/>
  <c r="AK20" i="7" s="1"/>
  <c r="AK21" i="7" s="1"/>
  <c r="AK22" i="7" s="1"/>
  <c r="AK23" i="7" s="1"/>
  <c r="AK24" i="7" s="1"/>
  <c r="AK25" i="7" s="1"/>
  <c r="AK26" i="7" s="1"/>
  <c r="AK27" i="7" s="1"/>
  <c r="AK28" i="7" s="1"/>
  <c r="AK29" i="7" s="1"/>
  <c r="AK30" i="7" s="1"/>
  <c r="AF39" i="7" l="1"/>
  <c r="AF40" i="7" s="1"/>
  <c r="AF41" i="7" s="1"/>
  <c r="AF42" i="7" s="1"/>
  <c r="AF43" i="7" s="1"/>
  <c r="AF44" i="7" s="1"/>
  <c r="AF45" i="7" s="1"/>
  <c r="AF46" i="7" s="1"/>
  <c r="AF47" i="7" s="1"/>
  <c r="AF48" i="7" s="1"/>
  <c r="AF49" i="7" s="1"/>
  <c r="AF50" i="7" s="1"/>
  <c r="AF51" i="7" s="1"/>
  <c r="AF52" i="7" s="1"/>
  <c r="AF53" i="7" s="1"/>
  <c r="AF54" i="7" s="1"/>
  <c r="AF55" i="7" s="1"/>
  <c r="AF56" i="7" s="1"/>
  <c r="AF57" i="7" s="1"/>
  <c r="AF58" i="7" s="1"/>
  <c r="AF59" i="7" s="1"/>
  <c r="AF60" i="7" s="1"/>
  <c r="AF61" i="7" s="1"/>
  <c r="AF62" i="7" s="1"/>
  <c r="AF63" i="7" s="1"/>
  <c r="AF64" i="7" s="1"/>
  <c r="AF65" i="7" s="1"/>
  <c r="AF66" i="7" s="1"/>
  <c r="AF67" i="7" s="1"/>
  <c r="AF68" i="7" s="1"/>
  <c r="AF69" i="7" s="1"/>
  <c r="AF70" i="7" s="1"/>
  <c r="AF71" i="7" s="1"/>
  <c r="AF72" i="7" s="1"/>
  <c r="AF73" i="7" s="1"/>
  <c r="AF74" i="7" s="1"/>
  <c r="AF75" i="7" s="1"/>
  <c r="AE45" i="7"/>
  <c r="AE46" i="7" s="1"/>
  <c r="AE47" i="7" s="1"/>
  <c r="AE48" i="7" s="1"/>
  <c r="AE49" i="7" s="1"/>
  <c r="AE50" i="7" s="1"/>
  <c r="AE51" i="7" s="1"/>
  <c r="AE52" i="7" s="1"/>
  <c r="AE53" i="7" s="1"/>
  <c r="AE54" i="7" s="1"/>
  <c r="AE55" i="7" s="1"/>
  <c r="AE56" i="7" s="1"/>
  <c r="AE57" i="7" s="1"/>
  <c r="AE58" i="7" s="1"/>
  <c r="AE59" i="7" s="1"/>
  <c r="AE60" i="7" s="1"/>
  <c r="AE61" i="7" s="1"/>
  <c r="AE62" i="7" s="1"/>
  <c r="AE63" i="7" s="1"/>
  <c r="AE64" i="7" s="1"/>
  <c r="AE65" i="7" s="1"/>
  <c r="AE66" i="7" s="1"/>
  <c r="AE67" i="7" s="1"/>
  <c r="AE68" i="7" s="1"/>
  <c r="AE69" i="7" s="1"/>
  <c r="AE70" i="7" s="1"/>
  <c r="AE71" i="7" s="1"/>
  <c r="AE72" i="7" s="1"/>
  <c r="AE73" i="7" s="1"/>
  <c r="AE74" i="7" s="1"/>
  <c r="AE75" i="7" s="1"/>
  <c r="AA31" i="7"/>
  <c r="AA32" i="7" s="1"/>
  <c r="AA33" i="7" s="1"/>
  <c r="AA34" i="7" s="1"/>
  <c r="AA35" i="7" s="1"/>
  <c r="AA36" i="7" s="1"/>
  <c r="AA37" i="7" s="1"/>
  <c r="AA38" i="7" s="1"/>
  <c r="AA39" i="7" s="1"/>
  <c r="AA40" i="7" s="1"/>
  <c r="AA41" i="7" s="1"/>
  <c r="AA42" i="7" s="1"/>
  <c r="AA43" i="7" s="1"/>
  <c r="AA44" i="7" s="1"/>
  <c r="AA45" i="7" s="1"/>
  <c r="AA46" i="7" s="1"/>
  <c r="AA47" i="7" s="1"/>
  <c r="AA48" i="7" s="1"/>
  <c r="AA49" i="7" s="1"/>
  <c r="AA50" i="7" s="1"/>
  <c r="AA51" i="7" s="1"/>
  <c r="AA52" i="7" s="1"/>
  <c r="AA53" i="7" s="1"/>
  <c r="AA54" i="7" s="1"/>
  <c r="AA55" i="7" s="1"/>
  <c r="AA56" i="7" s="1"/>
  <c r="AA57" i="7" s="1"/>
  <c r="AA58" i="7" s="1"/>
  <c r="AA59" i="7" s="1"/>
  <c r="AA60" i="7" s="1"/>
  <c r="AA61" i="7" s="1"/>
  <c r="AA62" i="7" s="1"/>
  <c r="AA63" i="7" s="1"/>
  <c r="AA64" i="7" s="1"/>
  <c r="AA65" i="7" s="1"/>
  <c r="AA66" i="7" s="1"/>
  <c r="AA67" i="7" s="1"/>
  <c r="AA68" i="7" s="1"/>
  <c r="AA69" i="7" s="1"/>
  <c r="AA70" i="7" s="1"/>
  <c r="AA71" i="7" s="1"/>
  <c r="AA72" i="7" s="1"/>
  <c r="AA73" i="7" s="1"/>
  <c r="AA74" i="7" s="1"/>
  <c r="AA75" i="7" s="1"/>
  <c r="AC31" i="7"/>
  <c r="AC32" i="7" s="1"/>
  <c r="AC33" i="7" s="1"/>
  <c r="AC34" i="7" s="1"/>
  <c r="AC35" i="7" s="1"/>
  <c r="AC36" i="7" s="1"/>
  <c r="AC37" i="7" s="1"/>
  <c r="AC38" i="7" s="1"/>
  <c r="AC39" i="7" s="1"/>
  <c r="AC40" i="7" s="1"/>
  <c r="AC41" i="7" s="1"/>
  <c r="AC42" i="7" s="1"/>
  <c r="AC43" i="7" s="1"/>
  <c r="AC44" i="7" s="1"/>
  <c r="AC45" i="7" s="1"/>
  <c r="AC46" i="7" s="1"/>
  <c r="AC47" i="7" s="1"/>
  <c r="AC48" i="7" s="1"/>
  <c r="AC49" i="7" s="1"/>
  <c r="AC50" i="7" s="1"/>
  <c r="AC51" i="7" s="1"/>
  <c r="AC52" i="7" s="1"/>
  <c r="AC53" i="7" s="1"/>
  <c r="AC54" i="7" s="1"/>
  <c r="AC55" i="7" s="1"/>
  <c r="AC56" i="7" s="1"/>
  <c r="AC57" i="7" s="1"/>
  <c r="AC58" i="7" s="1"/>
  <c r="AC59" i="7" s="1"/>
  <c r="AC60" i="7" s="1"/>
  <c r="AC61" i="7" s="1"/>
  <c r="AC62" i="7" s="1"/>
  <c r="AC63" i="7" s="1"/>
  <c r="AC64" i="7" s="1"/>
  <c r="AC65" i="7" s="1"/>
  <c r="AC66" i="7" s="1"/>
  <c r="AC67" i="7" s="1"/>
  <c r="AC68" i="7" s="1"/>
  <c r="AC69" i="7" s="1"/>
  <c r="AC70" i="7" s="1"/>
  <c r="AC71" i="7" s="1"/>
  <c r="AC72" i="7" s="1"/>
  <c r="AC73" i="7" s="1"/>
  <c r="AC74" i="7" s="1"/>
  <c r="AC75" i="7" s="1"/>
  <c r="Z31" i="7"/>
  <c r="Z32" i="7" s="1"/>
  <c r="Z33" i="7" s="1"/>
  <c r="Z34" i="7" s="1"/>
  <c r="Z35" i="7" s="1"/>
  <c r="Z36" i="7" s="1"/>
  <c r="Z37" i="7" s="1"/>
  <c r="Z38" i="7" s="1"/>
  <c r="Z39" i="7" s="1"/>
  <c r="Z40" i="7" s="1"/>
  <c r="Z41" i="7" s="1"/>
  <c r="Z42" i="7" s="1"/>
  <c r="Z43" i="7" s="1"/>
  <c r="Z44" i="7" s="1"/>
  <c r="Z45" i="7" s="1"/>
  <c r="Z46" i="7" s="1"/>
  <c r="Z47" i="7" s="1"/>
  <c r="Z48" i="7" s="1"/>
  <c r="Z49" i="7" s="1"/>
  <c r="Z50" i="7" s="1"/>
  <c r="Z51" i="7" s="1"/>
  <c r="Z52" i="7" s="1"/>
  <c r="Z53" i="7" s="1"/>
  <c r="Z54" i="7" s="1"/>
  <c r="Z55" i="7" s="1"/>
  <c r="Z56" i="7" s="1"/>
  <c r="Z57" i="7" s="1"/>
  <c r="Z58" i="7" s="1"/>
  <c r="Z59" i="7" s="1"/>
  <c r="Z60" i="7" s="1"/>
  <c r="Z61" i="7" s="1"/>
  <c r="Z62" i="7" s="1"/>
  <c r="Z63" i="7" s="1"/>
  <c r="Z64" i="7" s="1"/>
  <c r="Z65" i="7" s="1"/>
  <c r="Z66" i="7" s="1"/>
  <c r="Z67" i="7" s="1"/>
  <c r="Z68" i="7" s="1"/>
  <c r="Z69" i="7" s="1"/>
  <c r="Z70" i="7" s="1"/>
  <c r="Z71" i="7" s="1"/>
  <c r="Z72" i="7" s="1"/>
  <c r="Z73" i="7" s="1"/>
  <c r="Z74" i="7" s="1"/>
  <c r="Z75" i="7" s="1"/>
  <c r="AB31" i="7"/>
  <c r="AB32" i="7" s="1"/>
  <c r="AB33" i="7" s="1"/>
  <c r="AB34" i="7" s="1"/>
  <c r="AB35" i="7" s="1"/>
  <c r="AB36" i="7" s="1"/>
  <c r="AB37" i="7" s="1"/>
  <c r="AB38" i="7" s="1"/>
  <c r="AB39" i="7" s="1"/>
  <c r="AB40" i="7" s="1"/>
  <c r="AB41" i="7" s="1"/>
  <c r="AB42" i="7" s="1"/>
  <c r="AB43" i="7" s="1"/>
  <c r="AB44" i="7" s="1"/>
  <c r="AB45" i="7" s="1"/>
  <c r="AB46" i="7" s="1"/>
  <c r="AB47" i="7" s="1"/>
  <c r="AB48" i="7" s="1"/>
  <c r="AB49" i="7" s="1"/>
  <c r="AB50" i="7" s="1"/>
  <c r="AB51" i="7" s="1"/>
  <c r="AB52" i="7" s="1"/>
  <c r="AB53" i="7" s="1"/>
  <c r="AB54" i="7" s="1"/>
  <c r="AB55" i="7" s="1"/>
  <c r="AB56" i="7" s="1"/>
  <c r="AB57" i="7" s="1"/>
  <c r="AB58" i="7" s="1"/>
  <c r="AB59" i="7" s="1"/>
  <c r="AB60" i="7" s="1"/>
  <c r="AB61" i="7" s="1"/>
  <c r="AB62" i="7" s="1"/>
  <c r="AB63" i="7" s="1"/>
  <c r="AB64" i="7" s="1"/>
  <c r="AB65" i="7" s="1"/>
  <c r="AB66" i="7" s="1"/>
  <c r="AB67" i="7" s="1"/>
  <c r="AB68" i="7" s="1"/>
  <c r="AB69" i="7" s="1"/>
  <c r="AB70" i="7" s="1"/>
  <c r="AB71" i="7" s="1"/>
  <c r="AB72" i="7" s="1"/>
  <c r="AB73" i="7" s="1"/>
  <c r="AB74" i="7" s="1"/>
  <c r="AB75" i="7" s="1"/>
  <c r="AK31" i="7"/>
  <c r="AK32" i="7" s="1"/>
  <c r="AK33" i="7" s="1"/>
  <c r="AK34" i="7" s="1"/>
  <c r="AK35" i="7" s="1"/>
  <c r="AK36" i="7" s="1"/>
  <c r="AK37" i="7" s="1"/>
  <c r="AK38" i="7" s="1"/>
  <c r="AK39" i="7" s="1"/>
  <c r="AK40" i="7" s="1"/>
  <c r="AK41" i="7" s="1"/>
  <c r="AK42" i="7" s="1"/>
  <c r="AK43" i="7" s="1"/>
  <c r="AK44" i="7" s="1"/>
  <c r="AK45" i="7" s="1"/>
  <c r="AK46" i="7" s="1"/>
  <c r="AK47" i="7" s="1"/>
  <c r="AK48" i="7" s="1"/>
  <c r="AK49" i="7" s="1"/>
  <c r="AK50" i="7" s="1"/>
  <c r="AK51" i="7" s="1"/>
  <c r="AK52" i="7" s="1"/>
  <c r="AK53" i="7" s="1"/>
  <c r="AK54" i="7" s="1"/>
  <c r="AK55" i="7" s="1"/>
  <c r="AK56" i="7" s="1"/>
  <c r="AK57" i="7" s="1"/>
  <c r="AK58" i="7" s="1"/>
  <c r="AK59" i="7" s="1"/>
  <c r="AK60" i="7" s="1"/>
  <c r="AK61" i="7" s="1"/>
  <c r="AK62" i="7" s="1"/>
  <c r="AK63" i="7" s="1"/>
  <c r="AK64" i="7" s="1"/>
  <c r="AK65" i="7" s="1"/>
  <c r="AK66" i="7" s="1"/>
  <c r="AK67" i="7" s="1"/>
  <c r="AK68" i="7" s="1"/>
  <c r="AK69" i="7" s="1"/>
  <c r="AK70" i="7" s="1"/>
  <c r="AK71" i="7" s="1"/>
  <c r="AK72" i="7" s="1"/>
  <c r="AK73" i="7" s="1"/>
  <c r="AK74" i="7" s="1"/>
  <c r="AK75" i="7" s="1"/>
  <c r="AH31" i="7"/>
  <c r="AH32" i="7" s="1"/>
  <c r="AH33" i="7" s="1"/>
  <c r="AH34" i="7" s="1"/>
  <c r="AH35" i="7" s="1"/>
  <c r="AH36" i="7" s="1"/>
  <c r="AH37" i="7" s="1"/>
  <c r="AH38" i="7" s="1"/>
  <c r="AH39" i="7" s="1"/>
  <c r="AH40" i="7" s="1"/>
  <c r="AH41" i="7" s="1"/>
  <c r="AH42" i="7" s="1"/>
  <c r="AH43" i="7" s="1"/>
  <c r="AH44" i="7" s="1"/>
  <c r="AH45" i="7" s="1"/>
  <c r="AH46" i="7" s="1"/>
  <c r="AH47" i="7" s="1"/>
  <c r="AH48" i="7" s="1"/>
  <c r="AH49" i="7" s="1"/>
  <c r="AH50" i="7" s="1"/>
  <c r="AH51" i="7" s="1"/>
  <c r="AH52" i="7" s="1"/>
  <c r="AH53" i="7" s="1"/>
  <c r="AH54" i="7" s="1"/>
  <c r="AH55" i="7" s="1"/>
  <c r="AH56" i="7" s="1"/>
  <c r="AH57" i="7" s="1"/>
  <c r="AH58" i="7" s="1"/>
  <c r="AH59" i="7" s="1"/>
  <c r="AH60" i="7" s="1"/>
  <c r="AH61" i="7" s="1"/>
  <c r="AH62" i="7" s="1"/>
  <c r="AH63" i="7" s="1"/>
  <c r="AH64" i="7" s="1"/>
  <c r="AH65" i="7" s="1"/>
  <c r="AH66" i="7" s="1"/>
  <c r="AH67" i="7" s="1"/>
  <c r="AH68" i="7" s="1"/>
  <c r="AH69" i="7" s="1"/>
  <c r="AH70" i="7" s="1"/>
  <c r="AH71" i="7" s="1"/>
  <c r="AH72" i="7" s="1"/>
  <c r="AH73" i="7" s="1"/>
  <c r="AH74" i="7" s="1"/>
  <c r="AH75" i="7" s="1"/>
  <c r="AG31" i="7"/>
  <c r="AG32" i="7" s="1"/>
  <c r="AG33" i="7" s="1"/>
  <c r="AG34" i="7" s="1"/>
  <c r="AG35" i="7" s="1"/>
  <c r="AG36" i="7" s="1"/>
  <c r="AG37" i="7" s="1"/>
  <c r="AG38" i="7" s="1"/>
  <c r="AG39" i="7" s="1"/>
  <c r="AG40" i="7" s="1"/>
  <c r="AG41" i="7" s="1"/>
  <c r="AG42" i="7" s="1"/>
  <c r="AG43" i="7" s="1"/>
  <c r="AG44" i="7" s="1"/>
  <c r="AG45" i="7" s="1"/>
  <c r="AG46" i="7" s="1"/>
  <c r="AG47" i="7" s="1"/>
  <c r="AG48" i="7" s="1"/>
  <c r="AG49" i="7" s="1"/>
  <c r="AG50" i="7" s="1"/>
  <c r="AG51" i="7" s="1"/>
  <c r="AG52" i="7" s="1"/>
  <c r="AG53" i="7" s="1"/>
  <c r="AG54" i="7" s="1"/>
  <c r="AG55" i="7" s="1"/>
  <c r="AG56" i="7" s="1"/>
  <c r="AG57" i="7" s="1"/>
  <c r="AG58" i="7" s="1"/>
  <c r="AG59" i="7" s="1"/>
  <c r="AG60" i="7" s="1"/>
  <c r="AG61" i="7" s="1"/>
  <c r="AG62" i="7" s="1"/>
  <c r="AG63" i="7" s="1"/>
  <c r="AG64" i="7" s="1"/>
  <c r="AG65" i="7" s="1"/>
  <c r="AG66" i="7" s="1"/>
  <c r="AG67" i="7" s="1"/>
  <c r="AG68" i="7" s="1"/>
  <c r="AG69" i="7" s="1"/>
  <c r="AG70" i="7" s="1"/>
  <c r="AG71" i="7" s="1"/>
  <c r="AG72" i="7" s="1"/>
  <c r="AG73" i="7" s="1"/>
  <c r="AG74" i="7" s="1"/>
  <c r="AG75" i="7" s="1"/>
  <c r="AD31" i="7"/>
  <c r="AD32" i="7" s="1"/>
  <c r="AD33" i="7" s="1"/>
  <c r="AD34" i="7" s="1"/>
  <c r="AD35" i="7" s="1"/>
  <c r="AD36" i="7" s="1"/>
  <c r="AD37" i="7" s="1"/>
  <c r="AD38" i="7" s="1"/>
  <c r="AD39" i="7" s="1"/>
  <c r="AD40" i="7" s="1"/>
  <c r="AD41" i="7" s="1"/>
  <c r="AD42" i="7" s="1"/>
  <c r="AD43" i="7" s="1"/>
  <c r="AD44" i="7" s="1"/>
  <c r="AD45" i="7" s="1"/>
  <c r="AD46" i="7" s="1"/>
  <c r="AD47" i="7" s="1"/>
  <c r="AD48" i="7" s="1"/>
  <c r="AD49" i="7" s="1"/>
  <c r="AD50" i="7" s="1"/>
  <c r="AD51" i="7" s="1"/>
  <c r="AD52" i="7" s="1"/>
  <c r="AD53" i="7" s="1"/>
  <c r="AD54" i="7" s="1"/>
  <c r="AD55" i="7" s="1"/>
  <c r="AD56" i="7" s="1"/>
  <c r="AD57" i="7" s="1"/>
  <c r="AD58" i="7" s="1"/>
  <c r="AD59" i="7" s="1"/>
  <c r="AD60" i="7" s="1"/>
  <c r="AD61" i="7" s="1"/>
  <c r="AD62" i="7" s="1"/>
  <c r="AD63" i="7" s="1"/>
  <c r="AD64" i="7" s="1"/>
  <c r="AD65" i="7" s="1"/>
  <c r="AD66" i="7" s="1"/>
  <c r="AD67" i="7" s="1"/>
  <c r="AD68" i="7" s="1"/>
  <c r="AD69" i="7" s="1"/>
  <c r="AD70" i="7" s="1"/>
  <c r="AD71" i="7" s="1"/>
  <c r="AD72" i="7" s="1"/>
  <c r="AD73" i="7" s="1"/>
  <c r="AD74" i="7" s="1"/>
  <c r="AD75" i="7" s="1"/>
  <c r="AI31" i="7"/>
  <c r="AI32" i="7" s="1"/>
  <c r="AI33" i="7" s="1"/>
  <c r="AI34" i="7" s="1"/>
  <c r="AI35" i="7" s="1"/>
  <c r="AI36" i="7" s="1"/>
  <c r="AI37" i="7" s="1"/>
  <c r="AI38" i="7" s="1"/>
  <c r="AI39" i="7" s="1"/>
  <c r="AI40" i="7" s="1"/>
  <c r="AI41" i="7" s="1"/>
  <c r="AI42" i="7" s="1"/>
  <c r="AI43" i="7" s="1"/>
  <c r="AI44" i="7" s="1"/>
  <c r="AI45" i="7" s="1"/>
  <c r="AI46" i="7" s="1"/>
  <c r="AI47" i="7" s="1"/>
  <c r="AI48" i="7" s="1"/>
  <c r="AI49" i="7" s="1"/>
  <c r="AI50" i="7" s="1"/>
  <c r="AI51" i="7" s="1"/>
  <c r="AI52" i="7" s="1"/>
  <c r="AI53" i="7" s="1"/>
  <c r="AI54" i="7" s="1"/>
  <c r="AI55" i="7" s="1"/>
  <c r="AI56" i="7" s="1"/>
  <c r="AI57" i="7" s="1"/>
  <c r="AI58" i="7" s="1"/>
  <c r="AI59" i="7" s="1"/>
  <c r="AI60" i="7" s="1"/>
  <c r="AI61" i="7" s="1"/>
  <c r="AI62" i="7" s="1"/>
  <c r="AI63" i="7" s="1"/>
  <c r="AI64" i="7" s="1"/>
  <c r="AI65" i="7" s="1"/>
  <c r="AI66" i="7" s="1"/>
  <c r="AI67" i="7" s="1"/>
  <c r="AI68" i="7" s="1"/>
  <c r="AI69" i="7" s="1"/>
  <c r="AI70" i="7" s="1"/>
  <c r="AI71" i="7" s="1"/>
  <c r="AI72" i="7" s="1"/>
  <c r="AI73" i="7" s="1"/>
  <c r="AI74" i="7" s="1"/>
  <c r="AI75" i="7" s="1"/>
  <c r="AJ31" i="7"/>
  <c r="AJ32" i="7" s="1"/>
  <c r="AJ33" i="7" s="1"/>
  <c r="AJ34" i="7" s="1"/>
  <c r="AJ35" i="7" s="1"/>
  <c r="AJ36" i="7" s="1"/>
  <c r="AJ37" i="7" s="1"/>
  <c r="AJ38" i="7" s="1"/>
  <c r="AJ39" i="7" s="1"/>
  <c r="AJ40" i="7" s="1"/>
  <c r="AJ41" i="7" s="1"/>
  <c r="AJ42" i="7" s="1"/>
  <c r="AJ43" i="7" s="1"/>
  <c r="AJ44" i="7" s="1"/>
  <c r="AJ45" i="7" s="1"/>
  <c r="AJ46" i="7" s="1"/>
  <c r="AJ47" i="7" s="1"/>
  <c r="AJ48" i="7" s="1"/>
  <c r="AJ49" i="7" s="1"/>
  <c r="AJ50" i="7" s="1"/>
  <c r="AJ51" i="7" s="1"/>
  <c r="AJ52" i="7" s="1"/>
  <c r="AJ53" i="7" s="1"/>
  <c r="AJ54" i="7" s="1"/>
  <c r="AJ55" i="7" s="1"/>
  <c r="AJ56" i="7" s="1"/>
  <c r="AJ57" i="7" s="1"/>
  <c r="AJ58" i="7" s="1"/>
  <c r="AJ59" i="7" s="1"/>
  <c r="AJ60" i="7" s="1"/>
  <c r="AJ61" i="7" s="1"/>
  <c r="AJ62" i="7" s="1"/>
  <c r="AJ63" i="7" s="1"/>
  <c r="AJ64" i="7" s="1"/>
  <c r="AJ65" i="7" s="1"/>
  <c r="AJ66" i="7" s="1"/>
  <c r="AJ67" i="7" s="1"/>
  <c r="AJ68" i="7" s="1"/>
  <c r="AJ69" i="7" s="1"/>
  <c r="AJ70" i="7" s="1"/>
  <c r="AJ71" i="7" s="1"/>
  <c r="AJ72" i="7" s="1"/>
  <c r="AJ73" i="7" s="1"/>
  <c r="AJ74" i="7" s="1"/>
  <c r="AJ75" i="7" s="1"/>
</calcChain>
</file>

<file path=xl/sharedStrings.xml><?xml version="1.0" encoding="utf-8"?>
<sst xmlns="http://schemas.openxmlformats.org/spreadsheetml/2006/main" count="62" uniqueCount="43">
  <si>
    <t>Assumptions</t>
  </si>
  <si>
    <t>Hours</t>
  </si>
  <si>
    <t>% Solar Yield</t>
  </si>
  <si>
    <t>Solar [W]</t>
  </si>
  <si>
    <t>Solar [A @ 12V]</t>
  </si>
  <si>
    <t>Dometic CRX110S (50W 12V)</t>
  </si>
  <si>
    <t>Microwave (1000W @ 120V)</t>
  </si>
  <si>
    <t>Toaster (1200W @120V)</t>
  </si>
  <si>
    <t>Blender (1000W @ 120V)</t>
  </si>
  <si>
    <t>Laptop x 2 (6 ah batteries, 87W @ 120V -&gt; charge for 2 hours)</t>
  </si>
  <si>
    <t>Phones x 2 (3 Ah 12W @ 120V)</t>
  </si>
  <si>
    <t>100W Solar</t>
  </si>
  <si>
    <t>200W Solar</t>
  </si>
  <si>
    <t>300W Solar</t>
  </si>
  <si>
    <t>400W Solar</t>
  </si>
  <si>
    <t>Total Energy</t>
  </si>
  <si>
    <t>water pump (6A @ 12V</t>
  </si>
  <si>
    <t>UV Filter (2A @12V</t>
  </si>
  <si>
    <t>12V</t>
  </si>
  <si>
    <t>120V</t>
  </si>
  <si>
    <t>MaxxAir Fan Deluxe (12V, 0.5A low, 2.8A high)</t>
  </si>
  <si>
    <t>100 Ah</t>
  </si>
  <si>
    <t>200 Ah</t>
  </si>
  <si>
    <t>300 Ah</t>
  </si>
  <si>
    <t>Minimum Allowable Level of 20% (Ah)</t>
  </si>
  <si>
    <t>Energy Out</t>
  </si>
  <si>
    <t xml:space="preserve">Net Hourly Energy (Ah) </t>
  </si>
  <si>
    <t>Total Energy Out (Ah)</t>
  </si>
  <si>
    <t>Energy In</t>
  </si>
  <si>
    <t>Invertor Efficiency</t>
  </si>
  <si>
    <r>
      <t xml:space="preserve">Max Depth of Discharge
</t>
    </r>
    <r>
      <rPr>
        <sz val="12"/>
        <color theme="1"/>
        <rFont val="Calibri"/>
        <family val="2"/>
        <scheme val="minor"/>
      </rPr>
      <t>(20% for LiFeP04, 50% for AGM)</t>
    </r>
  </si>
  <si>
    <t>DO NOT EDIT</t>
  </si>
  <si>
    <t>What's My Battery Draw??? (12V Current)</t>
  </si>
  <si>
    <t>Watts</t>
  </si>
  <si>
    <t>Volts</t>
  </si>
  <si>
    <t>Amps</t>
  </si>
  <si>
    <t>12V Current</t>
  </si>
  <si>
    <t>Amp Hours</t>
  </si>
  <si>
    <t>What's My Energy Out??? (Amp Hours)</t>
  </si>
  <si>
    <t>Minutes Running / Hour</t>
  </si>
  <si>
    <t>Rated Power</t>
  </si>
  <si>
    <t xml:space="preserve">Rated Voltage </t>
  </si>
  <si>
    <t>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</si>
</sst>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3" xfId="0" applyBorder="1"/>
    <xf numFmtId="0" fontId="0" fillId="0" borderId="8" xfId="0" applyBorder="1"/>
    <xf numFmtId="0" fontId="0" fillId="0" borderId="0" xfId="0" applyFill="1" applyBorder="1"/>
    <xf numFmtId="0" fontId="0" fillId="0" borderId="3" xfId="0" applyFill="1" applyBorder="1"/>
    <xf numFmtId="164" fontId="0" fillId="0" borderId="4" xfId="0" applyNumberForma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164" fontId="0" fillId="0" borderId="0" xfId="0" applyNumberFormat="1" applyFill="1" applyBorder="1"/>
    <xf numFmtId="164" fontId="0" fillId="0" borderId="7" xfId="0" applyNumberFormat="1" applyFill="1" applyBorder="1"/>
    <xf numFmtId="164" fontId="0" fillId="0" borderId="1" xfId="0" applyNumberFormat="1" applyFill="1" applyBorder="1"/>
    <xf numFmtId="1" fontId="0" fillId="0" borderId="6" xfId="0" applyNumberFormat="1" applyFill="1" applyBorder="1"/>
    <xf numFmtId="1" fontId="0" fillId="0" borderId="0" xfId="0" applyNumberFormat="1" applyFill="1" applyBorder="1"/>
    <xf numFmtId="1" fontId="0" fillId="0" borderId="3" xfId="0" applyNumberFormat="1" applyFill="1" applyBorder="1"/>
    <xf numFmtId="164" fontId="0" fillId="0" borderId="3" xfId="0" applyNumberFormat="1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" fontId="0" fillId="0" borderId="0" xfId="0" applyNumberFormat="1" applyBorder="1"/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8" xfId="0" applyFill="1" applyBorder="1" applyAlignment="1">
      <alignment wrapText="1"/>
    </xf>
    <xf numFmtId="2" fontId="0" fillId="0" borderId="6" xfId="0" applyNumberFormat="1" applyBorder="1"/>
    <xf numFmtId="0" fontId="0" fillId="0" borderId="10" xfId="0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2" xfId="0" applyNumberFormat="1" applyBorder="1"/>
    <xf numFmtId="1" fontId="0" fillId="0" borderId="6" xfId="0" applyNumberFormat="1" applyBorder="1"/>
    <xf numFmtId="1" fontId="0" fillId="0" borderId="3" xfId="0" applyNumberFormat="1" applyBorder="1"/>
    <xf numFmtId="1" fontId="0" fillId="0" borderId="7" xfId="0" applyNumberFormat="1" applyBorder="1"/>
    <xf numFmtId="1" fontId="0" fillId="0" borderId="1" xfId="0" applyNumberFormat="1" applyBorder="1"/>
    <xf numFmtId="1" fontId="0" fillId="0" borderId="8" xfId="0" applyNumberFormat="1" applyBorder="1"/>
    <xf numFmtId="164" fontId="0" fillId="0" borderId="5" xfId="0" applyNumberFormat="1" applyBorder="1"/>
    <xf numFmtId="164" fontId="0" fillId="0" borderId="0" xfId="0" applyNumberFormat="1" applyBorder="1"/>
    <xf numFmtId="164" fontId="0" fillId="0" borderId="1" xfId="0" applyNumberFormat="1" applyBorder="1"/>
    <xf numFmtId="0" fontId="0" fillId="0" borderId="0" xfId="0" applyFont="1" applyBorder="1"/>
    <xf numFmtId="0" fontId="0" fillId="0" borderId="9" xfId="0" applyBorder="1"/>
    <xf numFmtId="0" fontId="0" fillId="0" borderId="5" xfId="0" applyFont="1" applyBorder="1"/>
    <xf numFmtId="0" fontId="0" fillId="0" borderId="5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" fillId="0" borderId="2" xfId="0" applyFont="1" applyBorder="1" applyAlignment="1">
      <alignment horizontal="center"/>
    </xf>
    <xf numFmtId="2" fontId="0" fillId="0" borderId="0" xfId="0" applyNumberFormat="1" applyFill="1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15" xfId="0" applyFill="1" applyBorder="1" applyAlignment="1">
      <alignment wrapText="1"/>
    </xf>
    <xf numFmtId="0" fontId="0" fillId="0" borderId="17" xfId="0" applyFill="1" applyBorder="1"/>
    <xf numFmtId="0" fontId="0" fillId="0" borderId="11" xfId="0" applyBorder="1"/>
    <xf numFmtId="1" fontId="0" fillId="0" borderId="4" xfId="0" applyNumberFormat="1" applyFill="1" applyBorder="1"/>
    <xf numFmtId="1" fontId="0" fillId="0" borderId="5" xfId="0" applyNumberFormat="1" applyFill="1" applyBorder="1"/>
    <xf numFmtId="1" fontId="0" fillId="0" borderId="7" xfId="0" applyNumberFormat="1" applyFill="1" applyBorder="1"/>
    <xf numFmtId="1" fontId="0" fillId="0" borderId="1" xfId="0" applyNumberFormat="1" applyFill="1" applyBorder="1"/>
    <xf numFmtId="1" fontId="0" fillId="0" borderId="2" xfId="0" applyNumberFormat="1" applyFill="1" applyBorder="1"/>
    <xf numFmtId="1" fontId="0" fillId="0" borderId="8" xfId="0" applyNumberFormat="1" applyFill="1" applyBorder="1"/>
    <xf numFmtId="9" fontId="0" fillId="0" borderId="1" xfId="0" applyNumberFormat="1" applyBorder="1"/>
    <xf numFmtId="2" fontId="0" fillId="0" borderId="3" xfId="0" applyNumberFormat="1" applyFill="1" applyBorder="1"/>
    <xf numFmtId="164" fontId="0" fillId="0" borderId="8" xfId="0" applyNumberFormat="1" applyBorder="1"/>
    <xf numFmtId="164" fontId="0" fillId="0" borderId="2" xfId="0" applyNumberFormat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0" borderId="27" xfId="0" applyBorder="1"/>
    <xf numFmtId="0" fontId="0" fillId="0" borderId="28" xfId="0" applyBorder="1"/>
    <xf numFmtId="0" fontId="1" fillId="0" borderId="0" xfId="0" applyFont="1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0" fillId="2" borderId="8" xfId="0" applyFill="1" applyBorder="1"/>
    <xf numFmtId="0" fontId="0" fillId="5" borderId="2" xfId="0" applyFill="1" applyBorder="1"/>
    <xf numFmtId="0" fontId="1" fillId="0" borderId="30" xfId="0" applyFont="1" applyBorder="1" applyAlignment="1">
      <alignment horizontal="center"/>
    </xf>
    <xf numFmtId="0" fontId="0" fillId="0" borderId="30" xfId="0" applyFill="1" applyBorder="1" applyAlignment="1">
      <alignment wrapText="1"/>
    </xf>
    <xf numFmtId="164" fontId="0" fillId="0" borderId="30" xfId="0" applyNumberFormat="1" applyBorder="1"/>
    <xf numFmtId="164" fontId="0" fillId="0" borderId="31" xfId="0" applyNumberFormat="1" applyFill="1" applyBorder="1"/>
    <xf numFmtId="0" fontId="1" fillId="6" borderId="2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/>
    <xf numFmtId="0" fontId="0" fillId="0" borderId="3" xfId="0" applyBorder="1" applyAlignment="1">
      <alignment horizontal="left"/>
    </xf>
    <xf numFmtId="0" fontId="1" fillId="7" borderId="19" xfId="0" applyFont="1" applyFill="1" applyBorder="1" applyAlignment="1">
      <alignment horizontal="left"/>
    </xf>
    <xf numFmtId="0" fontId="1" fillId="7" borderId="23" xfId="0" applyFont="1" applyFill="1" applyBorder="1"/>
    <xf numFmtId="0" fontId="1" fillId="7" borderId="22" xfId="0" applyFont="1" applyFill="1" applyBorder="1" applyAlignment="1">
      <alignment horizontal="left"/>
    </xf>
    <xf numFmtId="164" fontId="1" fillId="7" borderId="21" xfId="0" applyNumberFormat="1" applyFont="1" applyFill="1" applyBorder="1"/>
    <xf numFmtId="0" fontId="1" fillId="8" borderId="32" xfId="0" applyFont="1" applyFill="1" applyBorder="1" applyAlignment="1"/>
    <xf numFmtId="0" fontId="1" fillId="8" borderId="33" xfId="0" applyFont="1" applyFill="1" applyBorder="1" applyAlignment="1"/>
    <xf numFmtId="0" fontId="1" fillId="8" borderId="34" xfId="0" applyFont="1" applyFill="1" applyBorder="1" applyAlignment="1"/>
    <xf numFmtId="0" fontId="1" fillId="8" borderId="32" xfId="0" applyFont="1" applyFill="1" applyBorder="1" applyAlignment="1">
      <alignment horizontal="left"/>
    </xf>
    <xf numFmtId="0" fontId="1" fillId="8" borderId="33" xfId="0" applyFont="1" applyFill="1" applyBorder="1" applyAlignment="1">
      <alignment horizontal="left"/>
    </xf>
    <xf numFmtId="0" fontId="1" fillId="8" borderId="34" xfId="0" applyFont="1" applyFill="1" applyBorder="1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 Ah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Cutoff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'Solar Calculator'!$AL$4:$AL$75</c:f>
              <c:numCache>
                <c:formatCode>0</c:formatCode>
                <c:ptCount val="7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E9-5A41-A923-98C02ECF39DA}"/>
            </c:ext>
          </c:extLst>
        </c:ser>
        <c:ser>
          <c:idx val="0"/>
          <c:order val="1"/>
          <c:tx>
            <c:v>100W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'Solar Calculator'!$Z$4:$Z$75</c:f>
              <c:numCache>
                <c:formatCode>0</c:formatCode>
                <c:ptCount val="7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9-5A41-A923-98C02ECF39DA}"/>
            </c:ext>
          </c:extLst>
        </c:ser>
        <c:ser>
          <c:idx val="1"/>
          <c:order val="2"/>
          <c:tx>
            <c:v>200W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'Solar Calculator'!$AA$4:$AA$75</c:f>
              <c:numCache>
                <c:formatCode>0</c:formatCode>
                <c:ptCount val="7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E9-5A41-A923-98C02ECF39DA}"/>
            </c:ext>
          </c:extLst>
        </c:ser>
        <c:ser>
          <c:idx val="2"/>
          <c:order val="3"/>
          <c:tx>
            <c:v>300W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'Solar Calculator'!$AB$4:$AB$75</c:f>
              <c:numCache>
                <c:formatCode>0</c:formatCode>
                <c:ptCount val="7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E9-5A41-A923-98C02ECF39DA}"/>
            </c:ext>
          </c:extLst>
        </c:ser>
        <c:ser>
          <c:idx val="3"/>
          <c:order val="4"/>
          <c:tx>
            <c:v>400W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'Solar Calculator'!$AC$4:$AC$75</c:f>
              <c:numCache>
                <c:formatCode>0</c:formatCode>
                <c:ptCount val="7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E9-5A41-A923-98C02ECF3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129024"/>
        <c:axId val="389350736"/>
      </c:lineChart>
      <c:catAx>
        <c:axId val="39112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350736"/>
        <c:crosses val="autoZero"/>
        <c:auto val="1"/>
        <c:lblAlgn val="ctr"/>
        <c:lblOffset val="100"/>
        <c:noMultiLvlLbl val="0"/>
      </c:catAx>
      <c:valAx>
        <c:axId val="38935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12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200 Ah Capacity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Cutoff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'Solar Calculator'!$AM$4:$AM$75</c:f>
              <c:numCache>
                <c:formatCode>0</c:formatCode>
                <c:ptCount val="72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A7-564F-99BC-C02FEC3CA87A}"/>
            </c:ext>
          </c:extLst>
        </c:ser>
        <c:ser>
          <c:idx val="0"/>
          <c:order val="1"/>
          <c:tx>
            <c:v>100W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'Solar Calculator'!$AD$4:$AD$75</c:f>
              <c:numCache>
                <c:formatCode>0</c:formatCode>
                <c:ptCount val="7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A7-564F-99BC-C02FEC3CA87A}"/>
            </c:ext>
          </c:extLst>
        </c:ser>
        <c:ser>
          <c:idx val="1"/>
          <c:order val="2"/>
          <c:tx>
            <c:v>200W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'Solar Calculator'!$AE$4:$AE$75</c:f>
              <c:numCache>
                <c:formatCode>0</c:formatCode>
                <c:ptCount val="7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A7-564F-99BC-C02FEC3CA87A}"/>
            </c:ext>
          </c:extLst>
        </c:ser>
        <c:ser>
          <c:idx val="2"/>
          <c:order val="3"/>
          <c:tx>
            <c:v>300W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'Solar Calculator'!$AF$4:$AF$75</c:f>
              <c:numCache>
                <c:formatCode>0</c:formatCode>
                <c:ptCount val="7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A7-564F-99BC-C02FEC3CA87A}"/>
            </c:ext>
          </c:extLst>
        </c:ser>
        <c:ser>
          <c:idx val="3"/>
          <c:order val="4"/>
          <c:tx>
            <c:v>400W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'Solar Calculator'!$AG$4:$AG$75</c:f>
              <c:numCache>
                <c:formatCode>0</c:formatCode>
                <c:ptCount val="7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A7-564F-99BC-C02FEC3CA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11632"/>
        <c:axId val="391129952"/>
      </c:lineChart>
      <c:catAx>
        <c:axId val="312711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129952"/>
        <c:crosses val="autoZero"/>
        <c:auto val="1"/>
        <c:lblAlgn val="ctr"/>
        <c:lblOffset val="100"/>
        <c:noMultiLvlLbl val="0"/>
      </c:catAx>
      <c:valAx>
        <c:axId val="39112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71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300 Ah Capacity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Cutoff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'Solar Calculator'!$AN$4:$AN$75</c:f>
              <c:numCache>
                <c:formatCode>0</c:formatCode>
                <c:ptCount val="72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0D-8742-B378-1B6252FD36C6}"/>
            </c:ext>
          </c:extLst>
        </c:ser>
        <c:ser>
          <c:idx val="0"/>
          <c:order val="1"/>
          <c:tx>
            <c:v>100W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'Solar Calculator'!$AH$4:$AH$75</c:f>
              <c:numCache>
                <c:formatCode>0</c:formatCode>
                <c:ptCount val="72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300</c:v>
                </c:pt>
                <c:pt idx="71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D-8742-B378-1B6252FD36C6}"/>
            </c:ext>
          </c:extLst>
        </c:ser>
        <c:ser>
          <c:idx val="1"/>
          <c:order val="2"/>
          <c:tx>
            <c:v>200W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'Solar Calculator'!$AI$4:$AI$75</c:f>
              <c:numCache>
                <c:formatCode>0</c:formatCode>
                <c:ptCount val="72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300</c:v>
                </c:pt>
                <c:pt idx="71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0D-8742-B378-1B6252FD36C6}"/>
            </c:ext>
          </c:extLst>
        </c:ser>
        <c:ser>
          <c:idx val="2"/>
          <c:order val="3"/>
          <c:tx>
            <c:v>300W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'Solar Calculator'!$AJ$4:$AJ$75</c:f>
              <c:numCache>
                <c:formatCode>0</c:formatCode>
                <c:ptCount val="72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300</c:v>
                </c:pt>
                <c:pt idx="71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0D-8742-B378-1B6252FD36C6}"/>
            </c:ext>
          </c:extLst>
        </c:ser>
        <c:ser>
          <c:idx val="3"/>
          <c:order val="4"/>
          <c:tx>
            <c:v>400W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'Solar Calculator'!$AK$4:$AK$75</c:f>
              <c:numCache>
                <c:formatCode>0</c:formatCode>
                <c:ptCount val="72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300</c:v>
                </c:pt>
                <c:pt idx="71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0D-8742-B378-1B6252FD3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11632"/>
        <c:axId val="391129952"/>
      </c:lineChart>
      <c:catAx>
        <c:axId val="312711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129952"/>
        <c:crosses val="autoZero"/>
        <c:auto val="1"/>
        <c:lblAlgn val="ctr"/>
        <c:lblOffset val="100"/>
        <c:noMultiLvlLbl val="0"/>
      </c:catAx>
      <c:valAx>
        <c:axId val="39112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71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34</xdr:row>
      <xdr:rowOff>155286</xdr:rowOff>
    </xdr:from>
    <xdr:to>
      <xdr:col>19</xdr:col>
      <xdr:colOff>711200</xdr:colOff>
      <xdr:row>47</xdr:row>
      <xdr:rowOff>200698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B2DB71-6C2F-EE4E-8D1F-A6348D3E2F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47</xdr:row>
      <xdr:rowOff>190889</xdr:rowOff>
    </xdr:from>
    <xdr:to>
      <xdr:col>19</xdr:col>
      <xdr:colOff>711200</xdr:colOff>
      <xdr:row>61</xdr:row>
      <xdr:rowOff>35220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61D230-505A-E940-A9CE-25F72F496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61</xdr:row>
      <xdr:rowOff>101600</xdr:rowOff>
    </xdr:from>
    <xdr:to>
      <xdr:col>19</xdr:col>
      <xdr:colOff>698500</xdr:colOff>
      <xdr:row>74</xdr:row>
      <xdr:rowOff>149131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DE358D6-9659-FE4B-841A-1BDC20517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673100</xdr:colOff>
      <xdr:row>35</xdr:row>
      <xdr:rowOff>63500</xdr:rowOff>
    </xdr:from>
    <xdr:to>
      <xdr:col>11</xdr:col>
      <xdr:colOff>304800</xdr:colOff>
      <xdr:row>41</xdr:row>
      <xdr:rowOff>88900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C974B36D-A674-E141-BE93-7F05BEF4CE68}"/>
            </a:ext>
          </a:extLst>
        </xdr:cNvPr>
        <xdr:cNvSpPr/>
      </xdr:nvSpPr>
      <xdr:spPr>
        <a:xfrm>
          <a:off x="7353300" y="7848600"/>
          <a:ext cx="2108200" cy="1244600"/>
        </a:xfrm>
        <a:prstGeom prst="roundRect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GRAPHS</a:t>
          </a:r>
          <a:r>
            <a:rPr lang="en-US" sz="1200" baseline="0"/>
            <a:t> WILL AUTOMATICALLY UPDATE WHEN YOU PUT IN YOUR ENERGY OUT 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00E62-04B9-6940-A9B6-0819D31539F3}">
  <dimension ref="A1:AO123"/>
  <sheetViews>
    <sheetView tabSelected="1" zoomScaleNormal="100" workbookViewId="0">
      <pane xSplit="2" ySplit="3" topLeftCell="C5" activePane="bottomRight" state="frozen"/>
      <selection pane="topRight" activeCell="C1" sqref="C1"/>
      <selection pane="bottomLeft" activeCell="A3" sqref="A3"/>
      <selection pane="bottomRight" activeCell="H36" sqref="H36"/>
    </sheetView>
  </sheetViews>
  <sheetFormatPr baseColWidth="10" defaultRowHeight="16" x14ac:dyDescent="0.2"/>
  <cols>
    <col min="2" max="2" width="12.33203125" customWidth="1"/>
    <col min="3" max="6" width="10.83203125" customWidth="1"/>
    <col min="7" max="7" width="10.33203125" customWidth="1"/>
    <col min="8" max="10" width="10.83203125" customWidth="1"/>
    <col min="18" max="18" width="16.1640625" customWidth="1"/>
    <col min="19" max="20" width="13.83203125" customWidth="1"/>
    <col min="21" max="25" width="10.83203125" hidden="1" customWidth="1"/>
    <col min="26" max="26" width="16.83203125" hidden="1" customWidth="1"/>
    <col min="27" max="40" width="10.83203125" hidden="1" customWidth="1"/>
    <col min="41" max="41" width="21.5" bestFit="1" customWidth="1"/>
  </cols>
  <sheetData>
    <row r="1" spans="1:41" ht="17" thickBot="1" x14ac:dyDescent="0.25">
      <c r="C1" s="90" t="s">
        <v>28</v>
      </c>
      <c r="D1" s="90"/>
      <c r="E1" s="90"/>
      <c r="F1" s="90"/>
      <c r="G1" s="90"/>
      <c r="H1" s="90"/>
      <c r="I1" s="90"/>
      <c r="J1" s="90"/>
      <c r="K1" s="91" t="s">
        <v>25</v>
      </c>
      <c r="L1" s="92"/>
      <c r="M1" s="92"/>
      <c r="N1" s="92"/>
      <c r="O1" s="92"/>
      <c r="P1" s="92"/>
      <c r="Q1" s="92"/>
      <c r="R1" s="92"/>
      <c r="S1" s="92"/>
      <c r="T1" s="86" t="s">
        <v>31</v>
      </c>
      <c r="Z1" s="93" t="s">
        <v>15</v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</row>
    <row r="2" spans="1:41" s="1" customFormat="1" x14ac:dyDescent="0.2">
      <c r="C2" s="95" t="s">
        <v>3</v>
      </c>
      <c r="D2" s="96"/>
      <c r="E2" s="96"/>
      <c r="F2" s="96"/>
      <c r="G2" s="95" t="s">
        <v>4</v>
      </c>
      <c r="H2" s="96"/>
      <c r="I2" s="96"/>
      <c r="J2" s="96"/>
      <c r="K2" s="97" t="s">
        <v>18</v>
      </c>
      <c r="L2" s="98"/>
      <c r="M2" s="98"/>
      <c r="N2" s="99"/>
      <c r="O2" s="97" t="s">
        <v>19</v>
      </c>
      <c r="P2" s="98"/>
      <c r="Q2" s="98"/>
      <c r="R2" s="98"/>
      <c r="S2" s="98"/>
      <c r="T2" s="82"/>
      <c r="U2" s="48"/>
      <c r="V2" s="87" t="s">
        <v>26</v>
      </c>
      <c r="W2" s="88"/>
      <c r="X2" s="88"/>
      <c r="Y2" s="89"/>
      <c r="Z2" s="87" t="s">
        <v>21</v>
      </c>
      <c r="AA2" s="88"/>
      <c r="AB2" s="88"/>
      <c r="AC2" s="89"/>
      <c r="AD2" s="87" t="s">
        <v>22</v>
      </c>
      <c r="AE2" s="88"/>
      <c r="AF2" s="88"/>
      <c r="AG2" s="89"/>
      <c r="AH2" s="87" t="s">
        <v>23</v>
      </c>
      <c r="AI2" s="88"/>
      <c r="AJ2" s="88"/>
      <c r="AK2" s="88"/>
      <c r="AL2" s="87" t="s">
        <v>24</v>
      </c>
      <c r="AM2" s="88"/>
      <c r="AN2" s="89"/>
    </row>
    <row r="3" spans="1:41" ht="67" customHeight="1" x14ac:dyDescent="0.2">
      <c r="A3" s="3" t="s">
        <v>1</v>
      </c>
      <c r="B3" s="9" t="s">
        <v>2</v>
      </c>
      <c r="C3" s="6">
        <v>100</v>
      </c>
      <c r="D3" s="7">
        <v>200</v>
      </c>
      <c r="E3" s="7">
        <v>300</v>
      </c>
      <c r="F3" s="7">
        <v>400</v>
      </c>
      <c r="G3" s="6">
        <v>100</v>
      </c>
      <c r="H3" s="7">
        <v>200</v>
      </c>
      <c r="I3" s="7">
        <v>300</v>
      </c>
      <c r="J3" s="7">
        <v>400</v>
      </c>
      <c r="K3" s="50" t="s">
        <v>5</v>
      </c>
      <c r="L3" s="22" t="s">
        <v>20</v>
      </c>
      <c r="M3" s="23" t="s">
        <v>16</v>
      </c>
      <c r="N3" s="51" t="s">
        <v>17</v>
      </c>
      <c r="O3" s="59" t="s">
        <v>6</v>
      </c>
      <c r="P3" s="28" t="s">
        <v>7</v>
      </c>
      <c r="Q3" s="29" t="s">
        <v>8</v>
      </c>
      <c r="R3" s="27" t="s">
        <v>9</v>
      </c>
      <c r="S3" s="28" t="s">
        <v>10</v>
      </c>
      <c r="T3" s="83" t="s">
        <v>27</v>
      </c>
      <c r="U3" s="26" t="s">
        <v>1</v>
      </c>
      <c r="V3" s="7" t="s">
        <v>11</v>
      </c>
      <c r="W3" s="43" t="s">
        <v>12</v>
      </c>
      <c r="X3" s="25" t="s">
        <v>13</v>
      </c>
      <c r="Y3" s="26" t="s">
        <v>14</v>
      </c>
      <c r="Z3" s="4" t="s">
        <v>11</v>
      </c>
      <c r="AA3" s="45" t="s">
        <v>12</v>
      </c>
      <c r="AB3" s="46" t="s">
        <v>13</v>
      </c>
      <c r="AC3" s="47" t="s">
        <v>14</v>
      </c>
      <c r="AD3" s="4" t="s">
        <v>11</v>
      </c>
      <c r="AE3" s="45" t="s">
        <v>12</v>
      </c>
      <c r="AF3" s="46" t="s">
        <v>13</v>
      </c>
      <c r="AG3" s="47" t="s">
        <v>14</v>
      </c>
      <c r="AH3" s="4" t="s">
        <v>11</v>
      </c>
      <c r="AI3" s="45" t="s">
        <v>12</v>
      </c>
      <c r="AJ3" s="46" t="s">
        <v>13</v>
      </c>
      <c r="AK3" s="47" t="s">
        <v>14</v>
      </c>
      <c r="AL3" s="6" t="s">
        <v>21</v>
      </c>
      <c r="AM3" s="7" t="s">
        <v>22</v>
      </c>
      <c r="AN3" s="8" t="s">
        <v>23</v>
      </c>
      <c r="AO3" s="77" t="s">
        <v>30</v>
      </c>
    </row>
    <row r="4" spans="1:41" x14ac:dyDescent="0.2">
      <c r="A4">
        <v>1</v>
      </c>
      <c r="B4" s="2">
        <v>0</v>
      </c>
      <c r="C4" s="4">
        <f>$C$3*B4</f>
        <v>0</v>
      </c>
      <c r="D4" s="5">
        <f>$D$3*B4</f>
        <v>0</v>
      </c>
      <c r="E4" s="5">
        <f>$E$3*B4</f>
        <v>0</v>
      </c>
      <c r="F4" s="5">
        <f>$F$3*B4</f>
        <v>0</v>
      </c>
      <c r="G4" s="12">
        <f>C4/12</f>
        <v>0</v>
      </c>
      <c r="H4" s="13">
        <f t="shared" ref="H4:J19" si="0">D4/12</f>
        <v>0</v>
      </c>
      <c r="I4" s="13">
        <f t="shared" si="0"/>
        <v>0</v>
      </c>
      <c r="J4" s="13">
        <f t="shared" si="0"/>
        <v>0</v>
      </c>
      <c r="K4" s="52"/>
      <c r="L4" s="6"/>
      <c r="M4" s="41"/>
      <c r="N4" s="53"/>
      <c r="O4" s="60"/>
      <c r="P4" s="10"/>
      <c r="Q4" s="11"/>
      <c r="R4" s="6"/>
      <c r="S4" s="41"/>
      <c r="T4" s="84">
        <f>SUM(K4:S4)</f>
        <v>0</v>
      </c>
      <c r="U4" s="78">
        <v>1</v>
      </c>
      <c r="V4" s="40">
        <f>T4+G4</f>
        <v>0</v>
      </c>
      <c r="W4" s="40">
        <f>T4+H4</f>
        <v>0</v>
      </c>
      <c r="X4" s="40">
        <f>T4+I4</f>
        <v>0</v>
      </c>
      <c r="Y4" s="71">
        <f>T4+J4</f>
        <v>0</v>
      </c>
      <c r="Z4" s="32">
        <v>100</v>
      </c>
      <c r="AA4" s="33">
        <v>100</v>
      </c>
      <c r="AB4" s="33">
        <v>100</v>
      </c>
      <c r="AC4" s="34">
        <v>100</v>
      </c>
      <c r="AD4" s="62">
        <v>200</v>
      </c>
      <c r="AE4" s="63">
        <v>200</v>
      </c>
      <c r="AF4" s="63">
        <v>200</v>
      </c>
      <c r="AG4" s="66">
        <v>200</v>
      </c>
      <c r="AH4" s="62">
        <v>300</v>
      </c>
      <c r="AI4" s="63">
        <v>300</v>
      </c>
      <c r="AJ4" s="63">
        <v>300</v>
      </c>
      <c r="AK4" s="66">
        <v>300</v>
      </c>
      <c r="AL4" s="62">
        <f t="shared" ref="AL4:AL35" si="1">100*$AO$4</f>
        <v>20</v>
      </c>
      <c r="AM4" s="63">
        <f t="shared" ref="AM4:AM35" si="2">200*$AO$4</f>
        <v>40</v>
      </c>
      <c r="AN4" s="66">
        <f t="shared" ref="AN4:AN35" si="3">300*$AO$4</f>
        <v>60</v>
      </c>
      <c r="AO4" s="2">
        <v>0.2</v>
      </c>
    </row>
    <row r="5" spans="1:41" x14ac:dyDescent="0.2">
      <c r="A5">
        <f>1+A4</f>
        <v>2</v>
      </c>
      <c r="B5" s="2">
        <v>0</v>
      </c>
      <c r="C5" s="6">
        <f>B5*$C$3</f>
        <v>0</v>
      </c>
      <c r="D5" s="7">
        <f t="shared" ref="D5:D27" si="4">$D$3*B5</f>
        <v>0</v>
      </c>
      <c r="E5" s="7">
        <f t="shared" ref="E5:E27" si="5">$E$3*B5</f>
        <v>0</v>
      </c>
      <c r="F5" s="7">
        <f t="shared" ref="F5:F27" si="6">$F$3*B5</f>
        <v>0</v>
      </c>
      <c r="G5" s="14">
        <f t="shared" ref="G5:J27" si="7">C5/12</f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52"/>
      <c r="L5" s="6"/>
      <c r="M5" s="41"/>
      <c r="N5" s="53"/>
      <c r="O5" s="60"/>
      <c r="P5" s="15"/>
      <c r="Q5" s="11"/>
      <c r="R5" s="6"/>
      <c r="S5" s="41"/>
      <c r="T5" s="84">
        <f t="shared" ref="T5:T27" si="8">SUM(K5:S5)</f>
        <v>0</v>
      </c>
      <c r="U5" s="79">
        <f>U4+1</f>
        <v>2</v>
      </c>
      <c r="V5" s="41">
        <f t="shared" ref="V5:V27" si="9">T5+G5</f>
        <v>0</v>
      </c>
      <c r="W5" s="41">
        <f t="shared" ref="W5:W27" si="10">T5+H5</f>
        <v>0</v>
      </c>
      <c r="X5" s="41">
        <f t="shared" ref="X5:X27" si="11">T5+I5</f>
        <v>0</v>
      </c>
      <c r="Y5" s="21">
        <f t="shared" ref="Y5:Y27" si="12">T5+J5</f>
        <v>0</v>
      </c>
      <c r="Z5" s="35">
        <f t="shared" ref="Z5:Z36" si="13">IF(V4+Z4&lt;100,V4+Z4,100)</f>
        <v>100</v>
      </c>
      <c r="AA5" s="24">
        <f t="shared" ref="AA5:AA36" si="14">IF(W4+AA4&lt;100,W4+AA4,100)</f>
        <v>100</v>
      </c>
      <c r="AB5" s="24">
        <f t="shared" ref="AB5:AB36" si="15">IF(X4+AB4&lt;100,X4+AB4,100)</f>
        <v>100</v>
      </c>
      <c r="AC5" s="36">
        <f t="shared" ref="AC5:AC36" si="16">IF(Y4+AC4&lt;100,Y4+AC4,100)</f>
        <v>100</v>
      </c>
      <c r="AD5" s="18">
        <f t="shared" ref="AD5:AD36" si="17">IF(V4+AD4&lt;200,V4+AD4,200)</f>
        <v>200</v>
      </c>
      <c r="AE5" s="19">
        <f t="shared" ref="AE5:AE36" si="18">IF(W4+AE4&lt;200,W4+AE4,200)</f>
        <v>200</v>
      </c>
      <c r="AF5" s="19">
        <f t="shared" ref="AF5:AF36" si="19">IF(X4+AF4&lt;200,X4+AF4,200)</f>
        <v>200</v>
      </c>
      <c r="AG5" s="20">
        <f t="shared" ref="AG5:AG36" si="20">IF(Y4+AG4&lt;200,Y4+AG4,200)</f>
        <v>200</v>
      </c>
      <c r="AH5" s="35">
        <f t="shared" ref="AH5:AH36" si="21">IF(V4+AH4&lt;300,V4+AH4,300)</f>
        <v>300</v>
      </c>
      <c r="AI5" s="24">
        <f t="shared" ref="AI5:AI36" si="22">IF(W4+AI4&lt;300,W4+AI4,300)</f>
        <v>300</v>
      </c>
      <c r="AJ5" s="24">
        <f t="shared" ref="AJ5:AJ36" si="23">IF(X4+AJ4&lt;300,X4+AJ4,300)</f>
        <v>300</v>
      </c>
      <c r="AK5" s="36">
        <f t="shared" ref="AK5:AK36" si="24">IF(Y4+AK4&lt;300,Y4+AK4,300)</f>
        <v>300</v>
      </c>
      <c r="AL5" s="18">
        <f t="shared" si="1"/>
        <v>20</v>
      </c>
      <c r="AM5" s="19">
        <f t="shared" si="2"/>
        <v>40</v>
      </c>
      <c r="AN5" s="20">
        <f t="shared" si="3"/>
        <v>60</v>
      </c>
    </row>
    <row r="6" spans="1:41" x14ac:dyDescent="0.2">
      <c r="A6">
        <f t="shared" ref="A6:A27" si="25">1+A5</f>
        <v>3</v>
      </c>
      <c r="B6" s="2">
        <v>0</v>
      </c>
      <c r="C6" s="6">
        <f t="shared" ref="C6:C27" si="26">B6*$C$3</f>
        <v>0</v>
      </c>
      <c r="D6" s="7">
        <f t="shared" si="4"/>
        <v>0</v>
      </c>
      <c r="E6" s="7">
        <f t="shared" si="5"/>
        <v>0</v>
      </c>
      <c r="F6" s="7">
        <f t="shared" si="6"/>
        <v>0</v>
      </c>
      <c r="G6" s="14">
        <f t="shared" si="7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52"/>
      <c r="L6" s="6"/>
      <c r="M6" s="41"/>
      <c r="N6" s="53"/>
      <c r="O6" s="60"/>
      <c r="P6" s="15"/>
      <c r="Q6" s="11"/>
      <c r="R6" s="6"/>
      <c r="S6" s="41"/>
      <c r="T6" s="84">
        <f t="shared" si="8"/>
        <v>0</v>
      </c>
      <c r="U6" s="79">
        <f t="shared" ref="U6:U69" si="27">U5+1</f>
        <v>3</v>
      </c>
      <c r="V6" s="41">
        <f t="shared" si="9"/>
        <v>0</v>
      </c>
      <c r="W6" s="41">
        <f t="shared" si="10"/>
        <v>0</v>
      </c>
      <c r="X6" s="41">
        <f t="shared" si="11"/>
        <v>0</v>
      </c>
      <c r="Y6" s="21">
        <f t="shared" si="12"/>
        <v>0</v>
      </c>
      <c r="Z6" s="35">
        <f t="shared" si="13"/>
        <v>100</v>
      </c>
      <c r="AA6" s="24">
        <f t="shared" si="14"/>
        <v>100</v>
      </c>
      <c r="AB6" s="24">
        <f t="shared" si="15"/>
        <v>100</v>
      </c>
      <c r="AC6" s="36">
        <f t="shared" si="16"/>
        <v>100</v>
      </c>
      <c r="AD6" s="18">
        <f t="shared" si="17"/>
        <v>200</v>
      </c>
      <c r="AE6" s="19">
        <f t="shared" si="18"/>
        <v>200</v>
      </c>
      <c r="AF6" s="19">
        <f t="shared" si="19"/>
        <v>200</v>
      </c>
      <c r="AG6" s="20">
        <f t="shared" si="20"/>
        <v>200</v>
      </c>
      <c r="AH6" s="35">
        <f t="shared" si="21"/>
        <v>300</v>
      </c>
      <c r="AI6" s="24">
        <f t="shared" si="22"/>
        <v>300</v>
      </c>
      <c r="AJ6" s="24">
        <f t="shared" si="23"/>
        <v>300</v>
      </c>
      <c r="AK6" s="36">
        <f t="shared" si="24"/>
        <v>300</v>
      </c>
      <c r="AL6" s="18">
        <f t="shared" si="1"/>
        <v>20</v>
      </c>
      <c r="AM6" s="19">
        <f t="shared" si="2"/>
        <v>40</v>
      </c>
      <c r="AN6" s="20">
        <f t="shared" si="3"/>
        <v>60</v>
      </c>
    </row>
    <row r="7" spans="1:41" x14ac:dyDescent="0.2">
      <c r="A7">
        <f t="shared" si="25"/>
        <v>4</v>
      </c>
      <c r="B7" s="2">
        <v>0</v>
      </c>
      <c r="C7" s="6">
        <f t="shared" si="26"/>
        <v>0</v>
      </c>
      <c r="D7" s="7">
        <f t="shared" si="4"/>
        <v>0</v>
      </c>
      <c r="E7" s="7">
        <f t="shared" si="5"/>
        <v>0</v>
      </c>
      <c r="F7" s="7">
        <f t="shared" si="6"/>
        <v>0</v>
      </c>
      <c r="G7" s="14">
        <f t="shared" si="7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52"/>
      <c r="L7" s="6"/>
      <c r="M7" s="41"/>
      <c r="N7" s="53"/>
      <c r="O7" s="60"/>
      <c r="P7" s="15"/>
      <c r="Q7" s="11"/>
      <c r="R7" s="6"/>
      <c r="S7" s="41"/>
      <c r="T7" s="84">
        <f t="shared" si="8"/>
        <v>0</v>
      </c>
      <c r="U7" s="79">
        <f t="shared" si="27"/>
        <v>4</v>
      </c>
      <c r="V7" s="41">
        <f t="shared" si="9"/>
        <v>0</v>
      </c>
      <c r="W7" s="41">
        <f t="shared" si="10"/>
        <v>0</v>
      </c>
      <c r="X7" s="41">
        <f t="shared" si="11"/>
        <v>0</v>
      </c>
      <c r="Y7" s="21">
        <f t="shared" si="12"/>
        <v>0</v>
      </c>
      <c r="Z7" s="35">
        <f t="shared" si="13"/>
        <v>100</v>
      </c>
      <c r="AA7" s="24">
        <f t="shared" si="14"/>
        <v>100</v>
      </c>
      <c r="AB7" s="24">
        <f t="shared" si="15"/>
        <v>100</v>
      </c>
      <c r="AC7" s="36">
        <f t="shared" si="16"/>
        <v>100</v>
      </c>
      <c r="AD7" s="18">
        <f t="shared" si="17"/>
        <v>200</v>
      </c>
      <c r="AE7" s="19">
        <f t="shared" si="18"/>
        <v>200</v>
      </c>
      <c r="AF7" s="19">
        <f t="shared" si="19"/>
        <v>200</v>
      </c>
      <c r="AG7" s="20">
        <f t="shared" si="20"/>
        <v>200</v>
      </c>
      <c r="AH7" s="35">
        <f t="shared" si="21"/>
        <v>300</v>
      </c>
      <c r="AI7" s="24">
        <f t="shared" si="22"/>
        <v>300</v>
      </c>
      <c r="AJ7" s="24">
        <f t="shared" si="23"/>
        <v>300</v>
      </c>
      <c r="AK7" s="36">
        <f t="shared" si="24"/>
        <v>300</v>
      </c>
      <c r="AL7" s="18">
        <f t="shared" si="1"/>
        <v>20</v>
      </c>
      <c r="AM7" s="19">
        <f t="shared" si="2"/>
        <v>40</v>
      </c>
      <c r="AN7" s="20">
        <f t="shared" si="3"/>
        <v>60</v>
      </c>
    </row>
    <row r="8" spans="1:41" x14ac:dyDescent="0.2">
      <c r="A8">
        <f t="shared" si="25"/>
        <v>5</v>
      </c>
      <c r="B8" s="2">
        <v>0</v>
      </c>
      <c r="C8" s="6">
        <f t="shared" si="26"/>
        <v>0</v>
      </c>
      <c r="D8" s="7">
        <f t="shared" si="4"/>
        <v>0</v>
      </c>
      <c r="E8" s="7">
        <f t="shared" si="5"/>
        <v>0</v>
      </c>
      <c r="F8" s="7">
        <f t="shared" si="6"/>
        <v>0</v>
      </c>
      <c r="G8" s="14">
        <f t="shared" si="7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52"/>
      <c r="L8" s="6"/>
      <c r="M8" s="41"/>
      <c r="N8" s="53"/>
      <c r="O8" s="60"/>
      <c r="P8" s="15"/>
      <c r="Q8" s="11"/>
      <c r="R8" s="6"/>
      <c r="S8" s="41"/>
      <c r="T8" s="84">
        <f t="shared" si="8"/>
        <v>0</v>
      </c>
      <c r="U8" s="79">
        <f t="shared" si="27"/>
        <v>5</v>
      </c>
      <c r="V8" s="41">
        <f t="shared" si="9"/>
        <v>0</v>
      </c>
      <c r="W8" s="41">
        <f t="shared" si="10"/>
        <v>0</v>
      </c>
      <c r="X8" s="41">
        <f t="shared" si="11"/>
        <v>0</v>
      </c>
      <c r="Y8" s="21">
        <f t="shared" si="12"/>
        <v>0</v>
      </c>
      <c r="Z8" s="35">
        <f t="shared" si="13"/>
        <v>100</v>
      </c>
      <c r="AA8" s="24">
        <f t="shared" si="14"/>
        <v>100</v>
      </c>
      <c r="AB8" s="24">
        <f t="shared" si="15"/>
        <v>100</v>
      </c>
      <c r="AC8" s="36">
        <f t="shared" si="16"/>
        <v>100</v>
      </c>
      <c r="AD8" s="18">
        <f t="shared" si="17"/>
        <v>200</v>
      </c>
      <c r="AE8" s="19">
        <f t="shared" si="18"/>
        <v>200</v>
      </c>
      <c r="AF8" s="19">
        <f t="shared" si="19"/>
        <v>200</v>
      </c>
      <c r="AG8" s="20">
        <f t="shared" si="20"/>
        <v>200</v>
      </c>
      <c r="AH8" s="35">
        <f t="shared" si="21"/>
        <v>300</v>
      </c>
      <c r="AI8" s="24">
        <f t="shared" si="22"/>
        <v>300</v>
      </c>
      <c r="AJ8" s="24">
        <f t="shared" si="23"/>
        <v>300</v>
      </c>
      <c r="AK8" s="36">
        <f t="shared" si="24"/>
        <v>300</v>
      </c>
      <c r="AL8" s="18">
        <f t="shared" si="1"/>
        <v>20</v>
      </c>
      <c r="AM8" s="19">
        <f t="shared" si="2"/>
        <v>40</v>
      </c>
      <c r="AN8" s="20">
        <f t="shared" si="3"/>
        <v>60</v>
      </c>
    </row>
    <row r="9" spans="1:41" x14ac:dyDescent="0.2">
      <c r="A9">
        <f t="shared" si="25"/>
        <v>6</v>
      </c>
      <c r="B9" s="2">
        <v>0</v>
      </c>
      <c r="C9" s="6">
        <f t="shared" si="26"/>
        <v>0</v>
      </c>
      <c r="D9" s="7">
        <f t="shared" si="4"/>
        <v>0</v>
      </c>
      <c r="E9" s="7">
        <f t="shared" si="5"/>
        <v>0</v>
      </c>
      <c r="F9" s="7">
        <f t="shared" si="6"/>
        <v>0</v>
      </c>
      <c r="G9" s="14">
        <f t="shared" si="7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52"/>
      <c r="L9" s="6"/>
      <c r="M9" s="41"/>
      <c r="N9" s="53"/>
      <c r="O9" s="60"/>
      <c r="P9" s="15"/>
      <c r="Q9" s="11"/>
      <c r="R9" s="6"/>
      <c r="S9" s="41"/>
      <c r="T9" s="84">
        <f t="shared" si="8"/>
        <v>0</v>
      </c>
      <c r="U9" s="79">
        <f t="shared" si="27"/>
        <v>6</v>
      </c>
      <c r="V9" s="41">
        <f t="shared" si="9"/>
        <v>0</v>
      </c>
      <c r="W9" s="41">
        <f t="shared" si="10"/>
        <v>0</v>
      </c>
      <c r="X9" s="41">
        <f t="shared" si="11"/>
        <v>0</v>
      </c>
      <c r="Y9" s="21">
        <f t="shared" si="12"/>
        <v>0</v>
      </c>
      <c r="Z9" s="35">
        <f t="shared" si="13"/>
        <v>100</v>
      </c>
      <c r="AA9" s="24">
        <f t="shared" si="14"/>
        <v>100</v>
      </c>
      <c r="AB9" s="24">
        <f t="shared" si="15"/>
        <v>100</v>
      </c>
      <c r="AC9" s="36">
        <f t="shared" si="16"/>
        <v>100</v>
      </c>
      <c r="AD9" s="18">
        <f t="shared" si="17"/>
        <v>200</v>
      </c>
      <c r="AE9" s="19">
        <f t="shared" si="18"/>
        <v>200</v>
      </c>
      <c r="AF9" s="19">
        <f t="shared" si="19"/>
        <v>200</v>
      </c>
      <c r="AG9" s="20">
        <f t="shared" si="20"/>
        <v>200</v>
      </c>
      <c r="AH9" s="35">
        <f t="shared" si="21"/>
        <v>300</v>
      </c>
      <c r="AI9" s="24">
        <f t="shared" si="22"/>
        <v>300</v>
      </c>
      <c r="AJ9" s="24">
        <f t="shared" si="23"/>
        <v>300</v>
      </c>
      <c r="AK9" s="36">
        <f t="shared" si="24"/>
        <v>300</v>
      </c>
      <c r="AL9" s="18">
        <f t="shared" si="1"/>
        <v>20</v>
      </c>
      <c r="AM9" s="19">
        <f t="shared" si="2"/>
        <v>40</v>
      </c>
      <c r="AN9" s="20">
        <f t="shared" si="3"/>
        <v>60</v>
      </c>
    </row>
    <row r="10" spans="1:41" x14ac:dyDescent="0.2">
      <c r="A10">
        <f t="shared" si="25"/>
        <v>7</v>
      </c>
      <c r="B10" s="2">
        <v>0.2</v>
      </c>
      <c r="C10" s="6">
        <f t="shared" si="26"/>
        <v>20</v>
      </c>
      <c r="D10" s="7">
        <f t="shared" si="4"/>
        <v>40</v>
      </c>
      <c r="E10" s="7">
        <f t="shared" si="5"/>
        <v>60</v>
      </c>
      <c r="F10" s="7">
        <f t="shared" si="6"/>
        <v>80</v>
      </c>
      <c r="G10" s="14">
        <f t="shared" si="7"/>
        <v>1.6666666666666667</v>
      </c>
      <c r="H10" s="15">
        <f t="shared" si="0"/>
        <v>3.3333333333333335</v>
      </c>
      <c r="I10" s="15">
        <f t="shared" si="0"/>
        <v>5</v>
      </c>
      <c r="J10" s="15">
        <f t="shared" si="0"/>
        <v>6.666666666666667</v>
      </c>
      <c r="K10" s="52"/>
      <c r="L10" s="6"/>
      <c r="M10" s="41"/>
      <c r="N10" s="53"/>
      <c r="O10" s="60"/>
      <c r="P10" s="15"/>
      <c r="Q10" s="11"/>
      <c r="R10" s="6"/>
      <c r="S10" s="41"/>
      <c r="T10" s="84">
        <f t="shared" si="8"/>
        <v>0</v>
      </c>
      <c r="U10" s="79">
        <f t="shared" si="27"/>
        <v>7</v>
      </c>
      <c r="V10" s="41">
        <f t="shared" si="9"/>
        <v>1.6666666666666667</v>
      </c>
      <c r="W10" s="41">
        <f t="shared" si="10"/>
        <v>3.3333333333333335</v>
      </c>
      <c r="X10" s="41">
        <f t="shared" si="11"/>
        <v>5</v>
      </c>
      <c r="Y10" s="21">
        <f t="shared" si="12"/>
        <v>6.666666666666667</v>
      </c>
      <c r="Z10" s="35">
        <f t="shared" si="13"/>
        <v>100</v>
      </c>
      <c r="AA10" s="24">
        <f t="shared" si="14"/>
        <v>100</v>
      </c>
      <c r="AB10" s="24">
        <f t="shared" si="15"/>
        <v>100</v>
      </c>
      <c r="AC10" s="36">
        <f t="shared" si="16"/>
        <v>100</v>
      </c>
      <c r="AD10" s="18">
        <f t="shared" si="17"/>
        <v>200</v>
      </c>
      <c r="AE10" s="19">
        <f t="shared" si="18"/>
        <v>200</v>
      </c>
      <c r="AF10" s="19">
        <f t="shared" si="19"/>
        <v>200</v>
      </c>
      <c r="AG10" s="20">
        <f t="shared" si="20"/>
        <v>200</v>
      </c>
      <c r="AH10" s="35">
        <f t="shared" si="21"/>
        <v>300</v>
      </c>
      <c r="AI10" s="24">
        <f t="shared" si="22"/>
        <v>300</v>
      </c>
      <c r="AJ10" s="24">
        <f t="shared" si="23"/>
        <v>300</v>
      </c>
      <c r="AK10" s="36">
        <f t="shared" si="24"/>
        <v>300</v>
      </c>
      <c r="AL10" s="18">
        <f t="shared" si="1"/>
        <v>20</v>
      </c>
      <c r="AM10" s="19">
        <f t="shared" si="2"/>
        <v>40</v>
      </c>
      <c r="AN10" s="20">
        <f t="shared" si="3"/>
        <v>60</v>
      </c>
    </row>
    <row r="11" spans="1:41" x14ac:dyDescent="0.2">
      <c r="A11">
        <f t="shared" si="25"/>
        <v>8</v>
      </c>
      <c r="B11" s="2">
        <v>0.4</v>
      </c>
      <c r="C11" s="6">
        <f t="shared" si="26"/>
        <v>40</v>
      </c>
      <c r="D11" s="7">
        <f t="shared" si="4"/>
        <v>80</v>
      </c>
      <c r="E11" s="7">
        <f t="shared" si="5"/>
        <v>120</v>
      </c>
      <c r="F11" s="7">
        <f t="shared" si="6"/>
        <v>160</v>
      </c>
      <c r="G11" s="14">
        <f t="shared" si="7"/>
        <v>3.3333333333333335</v>
      </c>
      <c r="H11" s="15">
        <f t="shared" si="0"/>
        <v>6.666666666666667</v>
      </c>
      <c r="I11" s="15">
        <f t="shared" si="0"/>
        <v>10</v>
      </c>
      <c r="J11" s="15">
        <f t="shared" si="0"/>
        <v>13.333333333333334</v>
      </c>
      <c r="K11" s="52"/>
      <c r="L11" s="6"/>
      <c r="M11" s="7"/>
      <c r="N11" s="53"/>
      <c r="O11" s="60"/>
      <c r="P11" s="15"/>
      <c r="Q11" s="11"/>
      <c r="R11" s="6"/>
      <c r="S11" s="41"/>
      <c r="T11" s="84">
        <f t="shared" si="8"/>
        <v>0</v>
      </c>
      <c r="U11" s="79">
        <f t="shared" si="27"/>
        <v>8</v>
      </c>
      <c r="V11" s="41">
        <f t="shared" si="9"/>
        <v>3.3333333333333335</v>
      </c>
      <c r="W11" s="41">
        <f t="shared" si="10"/>
        <v>6.666666666666667</v>
      </c>
      <c r="X11" s="41">
        <f t="shared" si="11"/>
        <v>10</v>
      </c>
      <c r="Y11" s="21">
        <f t="shared" si="12"/>
        <v>13.333333333333334</v>
      </c>
      <c r="Z11" s="35">
        <f t="shared" si="13"/>
        <v>100</v>
      </c>
      <c r="AA11" s="24">
        <f t="shared" si="14"/>
        <v>100</v>
      </c>
      <c r="AB11" s="24">
        <f t="shared" si="15"/>
        <v>100</v>
      </c>
      <c r="AC11" s="36">
        <f t="shared" si="16"/>
        <v>100</v>
      </c>
      <c r="AD11" s="18">
        <f t="shared" si="17"/>
        <v>200</v>
      </c>
      <c r="AE11" s="19">
        <f t="shared" si="18"/>
        <v>200</v>
      </c>
      <c r="AF11" s="19">
        <f t="shared" si="19"/>
        <v>200</v>
      </c>
      <c r="AG11" s="20">
        <f t="shared" si="20"/>
        <v>200</v>
      </c>
      <c r="AH11" s="35">
        <f t="shared" si="21"/>
        <v>300</v>
      </c>
      <c r="AI11" s="24">
        <f t="shared" si="22"/>
        <v>300</v>
      </c>
      <c r="AJ11" s="24">
        <f t="shared" si="23"/>
        <v>300</v>
      </c>
      <c r="AK11" s="36">
        <f t="shared" si="24"/>
        <v>300</v>
      </c>
      <c r="AL11" s="18">
        <f t="shared" si="1"/>
        <v>20</v>
      </c>
      <c r="AM11" s="19">
        <f t="shared" si="2"/>
        <v>40</v>
      </c>
      <c r="AN11" s="20">
        <f t="shared" si="3"/>
        <v>60</v>
      </c>
    </row>
    <row r="12" spans="1:41" x14ac:dyDescent="0.2">
      <c r="A12">
        <f t="shared" si="25"/>
        <v>9</v>
      </c>
      <c r="B12" s="2">
        <v>0.75</v>
      </c>
      <c r="C12" s="6">
        <f t="shared" si="26"/>
        <v>75</v>
      </c>
      <c r="D12" s="7">
        <f t="shared" si="4"/>
        <v>150</v>
      </c>
      <c r="E12" s="7">
        <f t="shared" si="5"/>
        <v>225</v>
      </c>
      <c r="F12" s="7">
        <f t="shared" si="6"/>
        <v>300</v>
      </c>
      <c r="G12" s="14">
        <f t="shared" si="7"/>
        <v>6.25</v>
      </c>
      <c r="H12" s="15">
        <f t="shared" si="0"/>
        <v>12.5</v>
      </c>
      <c r="I12" s="15">
        <f t="shared" si="0"/>
        <v>18.75</v>
      </c>
      <c r="J12" s="15">
        <f t="shared" si="0"/>
        <v>25</v>
      </c>
      <c r="K12" s="52"/>
      <c r="L12" s="6"/>
      <c r="M12" s="15"/>
      <c r="N12" s="53"/>
      <c r="O12" s="52"/>
      <c r="P12" s="49"/>
      <c r="Q12" s="11"/>
      <c r="R12" s="6"/>
      <c r="S12" s="41"/>
      <c r="T12" s="84">
        <f t="shared" si="8"/>
        <v>0</v>
      </c>
      <c r="U12" s="79">
        <f t="shared" si="27"/>
        <v>9</v>
      </c>
      <c r="V12" s="41">
        <f t="shared" si="9"/>
        <v>6.25</v>
      </c>
      <c r="W12" s="41">
        <f t="shared" si="10"/>
        <v>12.5</v>
      </c>
      <c r="X12" s="41">
        <f t="shared" si="11"/>
        <v>18.75</v>
      </c>
      <c r="Y12" s="21">
        <f t="shared" si="12"/>
        <v>25</v>
      </c>
      <c r="Z12" s="35">
        <f t="shared" si="13"/>
        <v>100</v>
      </c>
      <c r="AA12" s="24">
        <f t="shared" si="14"/>
        <v>100</v>
      </c>
      <c r="AB12" s="24">
        <f t="shared" si="15"/>
        <v>100</v>
      </c>
      <c r="AC12" s="36">
        <f t="shared" si="16"/>
        <v>100</v>
      </c>
      <c r="AD12" s="18">
        <f t="shared" si="17"/>
        <v>200</v>
      </c>
      <c r="AE12" s="19">
        <f t="shared" si="18"/>
        <v>200</v>
      </c>
      <c r="AF12" s="19">
        <f t="shared" si="19"/>
        <v>200</v>
      </c>
      <c r="AG12" s="20">
        <f t="shared" si="20"/>
        <v>200</v>
      </c>
      <c r="AH12" s="35">
        <f t="shared" si="21"/>
        <v>300</v>
      </c>
      <c r="AI12" s="24">
        <f t="shared" si="22"/>
        <v>300</v>
      </c>
      <c r="AJ12" s="24">
        <f t="shared" si="23"/>
        <v>300</v>
      </c>
      <c r="AK12" s="36">
        <f t="shared" si="24"/>
        <v>300</v>
      </c>
      <c r="AL12" s="18">
        <f t="shared" si="1"/>
        <v>20</v>
      </c>
      <c r="AM12" s="19">
        <f t="shared" si="2"/>
        <v>40</v>
      </c>
      <c r="AN12" s="20">
        <f t="shared" si="3"/>
        <v>60</v>
      </c>
    </row>
    <row r="13" spans="1:41" x14ac:dyDescent="0.2">
      <c r="A13">
        <f t="shared" si="25"/>
        <v>10</v>
      </c>
      <c r="B13" s="2">
        <v>0.81</v>
      </c>
      <c r="C13" s="6">
        <f t="shared" si="26"/>
        <v>81</v>
      </c>
      <c r="D13" s="7">
        <f t="shared" si="4"/>
        <v>162</v>
      </c>
      <c r="E13" s="7">
        <f t="shared" si="5"/>
        <v>243.00000000000003</v>
      </c>
      <c r="F13" s="7">
        <f t="shared" si="6"/>
        <v>324</v>
      </c>
      <c r="G13" s="14">
        <f t="shared" si="7"/>
        <v>6.75</v>
      </c>
      <c r="H13" s="15">
        <f t="shared" si="0"/>
        <v>13.5</v>
      </c>
      <c r="I13" s="15">
        <f t="shared" si="0"/>
        <v>20.250000000000004</v>
      </c>
      <c r="J13" s="15">
        <f t="shared" si="0"/>
        <v>27</v>
      </c>
      <c r="K13" s="52"/>
      <c r="L13" s="6"/>
      <c r="M13" s="15"/>
      <c r="N13" s="53"/>
      <c r="O13" s="60"/>
      <c r="P13" s="15"/>
      <c r="Q13" s="11"/>
      <c r="R13" s="6"/>
      <c r="S13" s="41"/>
      <c r="T13" s="84">
        <f t="shared" si="8"/>
        <v>0</v>
      </c>
      <c r="U13" s="79">
        <f t="shared" si="27"/>
        <v>10</v>
      </c>
      <c r="V13" s="41">
        <f t="shared" si="9"/>
        <v>6.75</v>
      </c>
      <c r="W13" s="41">
        <f t="shared" si="10"/>
        <v>13.5</v>
      </c>
      <c r="X13" s="41">
        <f t="shared" si="11"/>
        <v>20.250000000000004</v>
      </c>
      <c r="Y13" s="21">
        <f t="shared" si="12"/>
        <v>27</v>
      </c>
      <c r="Z13" s="35">
        <f t="shared" si="13"/>
        <v>100</v>
      </c>
      <c r="AA13" s="24">
        <f t="shared" si="14"/>
        <v>100</v>
      </c>
      <c r="AB13" s="24">
        <f t="shared" si="15"/>
        <v>100</v>
      </c>
      <c r="AC13" s="36">
        <f t="shared" si="16"/>
        <v>100</v>
      </c>
      <c r="AD13" s="18">
        <f t="shared" si="17"/>
        <v>200</v>
      </c>
      <c r="AE13" s="19">
        <f t="shared" si="18"/>
        <v>200</v>
      </c>
      <c r="AF13" s="19">
        <f t="shared" si="19"/>
        <v>200</v>
      </c>
      <c r="AG13" s="20">
        <f t="shared" si="20"/>
        <v>200</v>
      </c>
      <c r="AH13" s="35">
        <f t="shared" si="21"/>
        <v>300</v>
      </c>
      <c r="AI13" s="24">
        <f t="shared" si="22"/>
        <v>300</v>
      </c>
      <c r="AJ13" s="24">
        <f t="shared" si="23"/>
        <v>300</v>
      </c>
      <c r="AK13" s="36">
        <f t="shared" si="24"/>
        <v>300</v>
      </c>
      <c r="AL13" s="18">
        <f t="shared" si="1"/>
        <v>20</v>
      </c>
      <c r="AM13" s="19">
        <f t="shared" si="2"/>
        <v>40</v>
      </c>
      <c r="AN13" s="20">
        <f t="shared" si="3"/>
        <v>60</v>
      </c>
    </row>
    <row r="14" spans="1:41" x14ac:dyDescent="0.2">
      <c r="A14">
        <f t="shared" si="25"/>
        <v>11</v>
      </c>
      <c r="B14" s="2">
        <v>0.85</v>
      </c>
      <c r="C14" s="6">
        <f t="shared" si="26"/>
        <v>85</v>
      </c>
      <c r="D14" s="7">
        <f t="shared" si="4"/>
        <v>170</v>
      </c>
      <c r="E14" s="7">
        <f t="shared" si="5"/>
        <v>255</v>
      </c>
      <c r="F14" s="7">
        <f t="shared" si="6"/>
        <v>340</v>
      </c>
      <c r="G14" s="14">
        <f t="shared" si="7"/>
        <v>7.083333333333333</v>
      </c>
      <c r="H14" s="15">
        <f t="shared" si="0"/>
        <v>14.166666666666666</v>
      </c>
      <c r="I14" s="15">
        <f t="shared" si="0"/>
        <v>21.25</v>
      </c>
      <c r="J14" s="15">
        <f t="shared" si="0"/>
        <v>28.333333333333332</v>
      </c>
      <c r="K14" s="52"/>
      <c r="L14" s="6"/>
      <c r="M14" s="15"/>
      <c r="N14" s="53"/>
      <c r="O14" s="60"/>
      <c r="P14" s="15"/>
      <c r="Q14" s="11"/>
      <c r="R14" s="6"/>
      <c r="S14" s="41"/>
      <c r="T14" s="84">
        <f t="shared" si="8"/>
        <v>0</v>
      </c>
      <c r="U14" s="79">
        <f t="shared" si="27"/>
        <v>11</v>
      </c>
      <c r="V14" s="41">
        <f t="shared" si="9"/>
        <v>7.083333333333333</v>
      </c>
      <c r="W14" s="41">
        <f t="shared" si="10"/>
        <v>14.166666666666666</v>
      </c>
      <c r="X14" s="41">
        <f t="shared" si="11"/>
        <v>21.25</v>
      </c>
      <c r="Y14" s="21">
        <f t="shared" si="12"/>
        <v>28.333333333333332</v>
      </c>
      <c r="Z14" s="35">
        <f t="shared" si="13"/>
        <v>100</v>
      </c>
      <c r="AA14" s="24">
        <f t="shared" si="14"/>
        <v>100</v>
      </c>
      <c r="AB14" s="24">
        <f t="shared" si="15"/>
        <v>100</v>
      </c>
      <c r="AC14" s="36">
        <f t="shared" si="16"/>
        <v>100</v>
      </c>
      <c r="AD14" s="18">
        <f t="shared" si="17"/>
        <v>200</v>
      </c>
      <c r="AE14" s="19">
        <f t="shared" si="18"/>
        <v>200</v>
      </c>
      <c r="AF14" s="19">
        <f t="shared" si="19"/>
        <v>200</v>
      </c>
      <c r="AG14" s="20">
        <f t="shared" si="20"/>
        <v>200</v>
      </c>
      <c r="AH14" s="35">
        <f t="shared" si="21"/>
        <v>300</v>
      </c>
      <c r="AI14" s="24">
        <f t="shared" si="22"/>
        <v>300</v>
      </c>
      <c r="AJ14" s="24">
        <f t="shared" si="23"/>
        <v>300</v>
      </c>
      <c r="AK14" s="36">
        <f t="shared" si="24"/>
        <v>300</v>
      </c>
      <c r="AL14" s="18">
        <f t="shared" si="1"/>
        <v>20</v>
      </c>
      <c r="AM14" s="19">
        <f t="shared" si="2"/>
        <v>40</v>
      </c>
      <c r="AN14" s="20">
        <f t="shared" si="3"/>
        <v>60</v>
      </c>
    </row>
    <row r="15" spans="1:41" x14ac:dyDescent="0.2">
      <c r="A15">
        <f t="shared" si="25"/>
        <v>12</v>
      </c>
      <c r="B15" s="2">
        <v>0.9</v>
      </c>
      <c r="C15" s="6">
        <f t="shared" si="26"/>
        <v>90</v>
      </c>
      <c r="D15" s="7">
        <f t="shared" si="4"/>
        <v>180</v>
      </c>
      <c r="E15" s="7">
        <f t="shared" si="5"/>
        <v>270</v>
      </c>
      <c r="F15" s="7">
        <f t="shared" si="6"/>
        <v>360</v>
      </c>
      <c r="G15" s="14">
        <f t="shared" si="7"/>
        <v>7.5</v>
      </c>
      <c r="H15" s="15">
        <f t="shared" si="0"/>
        <v>15</v>
      </c>
      <c r="I15" s="15">
        <f t="shared" si="0"/>
        <v>22.5</v>
      </c>
      <c r="J15" s="15">
        <f t="shared" si="0"/>
        <v>30</v>
      </c>
      <c r="K15" s="52"/>
      <c r="L15" s="6"/>
      <c r="M15" s="15"/>
      <c r="N15" s="53"/>
      <c r="O15" s="60"/>
      <c r="P15" s="15"/>
      <c r="Q15" s="69"/>
      <c r="R15" s="6"/>
      <c r="S15" s="41"/>
      <c r="T15" s="84">
        <f t="shared" si="8"/>
        <v>0</v>
      </c>
      <c r="U15" s="79">
        <f t="shared" si="27"/>
        <v>12</v>
      </c>
      <c r="V15" s="41">
        <f t="shared" si="9"/>
        <v>7.5</v>
      </c>
      <c r="W15" s="41">
        <f t="shared" si="10"/>
        <v>15</v>
      </c>
      <c r="X15" s="41">
        <f t="shared" si="11"/>
        <v>22.5</v>
      </c>
      <c r="Y15" s="21">
        <f t="shared" si="12"/>
        <v>30</v>
      </c>
      <c r="Z15" s="35">
        <f t="shared" si="13"/>
        <v>100</v>
      </c>
      <c r="AA15" s="24">
        <f t="shared" si="14"/>
        <v>100</v>
      </c>
      <c r="AB15" s="24">
        <f t="shared" si="15"/>
        <v>100</v>
      </c>
      <c r="AC15" s="36">
        <f t="shared" si="16"/>
        <v>100</v>
      </c>
      <c r="AD15" s="18">
        <f t="shared" si="17"/>
        <v>200</v>
      </c>
      <c r="AE15" s="19">
        <f t="shared" si="18"/>
        <v>200</v>
      </c>
      <c r="AF15" s="19">
        <f t="shared" si="19"/>
        <v>200</v>
      </c>
      <c r="AG15" s="20">
        <f t="shared" si="20"/>
        <v>200</v>
      </c>
      <c r="AH15" s="35">
        <f t="shared" si="21"/>
        <v>300</v>
      </c>
      <c r="AI15" s="24">
        <f t="shared" si="22"/>
        <v>300</v>
      </c>
      <c r="AJ15" s="24">
        <f t="shared" si="23"/>
        <v>300</v>
      </c>
      <c r="AK15" s="36">
        <f t="shared" si="24"/>
        <v>300</v>
      </c>
      <c r="AL15" s="18">
        <f t="shared" si="1"/>
        <v>20</v>
      </c>
      <c r="AM15" s="19">
        <f t="shared" si="2"/>
        <v>40</v>
      </c>
      <c r="AN15" s="20">
        <f t="shared" si="3"/>
        <v>60</v>
      </c>
    </row>
    <row r="16" spans="1:41" x14ac:dyDescent="0.2">
      <c r="A16">
        <f t="shared" si="25"/>
        <v>13</v>
      </c>
      <c r="B16" s="2">
        <v>0.9</v>
      </c>
      <c r="C16" s="6">
        <f t="shared" si="26"/>
        <v>90</v>
      </c>
      <c r="D16" s="7">
        <f t="shared" si="4"/>
        <v>180</v>
      </c>
      <c r="E16" s="7">
        <f t="shared" si="5"/>
        <v>270</v>
      </c>
      <c r="F16" s="7">
        <f t="shared" si="6"/>
        <v>360</v>
      </c>
      <c r="G16" s="14">
        <f t="shared" si="7"/>
        <v>7.5</v>
      </c>
      <c r="H16" s="15">
        <f t="shared" si="0"/>
        <v>15</v>
      </c>
      <c r="I16" s="15">
        <f t="shared" si="0"/>
        <v>22.5</v>
      </c>
      <c r="J16" s="15">
        <f t="shared" si="0"/>
        <v>30</v>
      </c>
      <c r="K16" s="52"/>
      <c r="L16" s="6"/>
      <c r="M16" s="15"/>
      <c r="N16" s="53"/>
      <c r="O16" s="60"/>
      <c r="P16" s="15"/>
      <c r="Q16" s="11"/>
      <c r="R16" s="6"/>
      <c r="S16" s="41"/>
      <c r="T16" s="84">
        <f t="shared" si="8"/>
        <v>0</v>
      </c>
      <c r="U16" s="79">
        <f t="shared" si="27"/>
        <v>13</v>
      </c>
      <c r="V16" s="41">
        <f t="shared" si="9"/>
        <v>7.5</v>
      </c>
      <c r="W16" s="41">
        <f t="shared" si="10"/>
        <v>15</v>
      </c>
      <c r="X16" s="41">
        <f t="shared" si="11"/>
        <v>22.5</v>
      </c>
      <c r="Y16" s="21">
        <f t="shared" si="12"/>
        <v>30</v>
      </c>
      <c r="Z16" s="35">
        <f t="shared" si="13"/>
        <v>100</v>
      </c>
      <c r="AA16" s="24">
        <f t="shared" si="14"/>
        <v>100</v>
      </c>
      <c r="AB16" s="24">
        <f t="shared" si="15"/>
        <v>100</v>
      </c>
      <c r="AC16" s="36">
        <f t="shared" si="16"/>
        <v>100</v>
      </c>
      <c r="AD16" s="18">
        <f t="shared" si="17"/>
        <v>200</v>
      </c>
      <c r="AE16" s="19">
        <f t="shared" si="18"/>
        <v>200</v>
      </c>
      <c r="AF16" s="19">
        <f t="shared" si="19"/>
        <v>200</v>
      </c>
      <c r="AG16" s="20">
        <f t="shared" si="20"/>
        <v>200</v>
      </c>
      <c r="AH16" s="35">
        <f t="shared" si="21"/>
        <v>300</v>
      </c>
      <c r="AI16" s="24">
        <f t="shared" si="22"/>
        <v>300</v>
      </c>
      <c r="AJ16" s="24">
        <f t="shared" si="23"/>
        <v>300</v>
      </c>
      <c r="AK16" s="36">
        <f t="shared" si="24"/>
        <v>300</v>
      </c>
      <c r="AL16" s="18">
        <f t="shared" si="1"/>
        <v>20</v>
      </c>
      <c r="AM16" s="19">
        <f t="shared" si="2"/>
        <v>40</v>
      </c>
      <c r="AN16" s="20">
        <f t="shared" si="3"/>
        <v>60</v>
      </c>
    </row>
    <row r="17" spans="1:40" x14ac:dyDescent="0.2">
      <c r="A17">
        <f t="shared" si="25"/>
        <v>14</v>
      </c>
      <c r="B17" s="2">
        <v>0.85</v>
      </c>
      <c r="C17" s="6">
        <f t="shared" si="26"/>
        <v>85</v>
      </c>
      <c r="D17" s="7">
        <f t="shared" si="4"/>
        <v>170</v>
      </c>
      <c r="E17" s="7">
        <f t="shared" si="5"/>
        <v>255</v>
      </c>
      <c r="F17" s="7">
        <f t="shared" si="6"/>
        <v>340</v>
      </c>
      <c r="G17" s="14">
        <f t="shared" si="7"/>
        <v>7.083333333333333</v>
      </c>
      <c r="H17" s="15">
        <f t="shared" si="0"/>
        <v>14.166666666666666</v>
      </c>
      <c r="I17" s="15">
        <f t="shared" si="0"/>
        <v>21.25</v>
      </c>
      <c r="J17" s="15">
        <f t="shared" si="0"/>
        <v>28.333333333333332</v>
      </c>
      <c r="K17" s="52"/>
      <c r="L17" s="6"/>
      <c r="M17" s="15"/>
      <c r="N17" s="53"/>
      <c r="O17" s="60"/>
      <c r="P17" s="15"/>
      <c r="Q17" s="11"/>
      <c r="R17" s="6"/>
      <c r="S17" s="41"/>
      <c r="T17" s="84">
        <f t="shared" si="8"/>
        <v>0</v>
      </c>
      <c r="U17" s="79">
        <f t="shared" si="27"/>
        <v>14</v>
      </c>
      <c r="V17" s="41">
        <f t="shared" si="9"/>
        <v>7.083333333333333</v>
      </c>
      <c r="W17" s="41">
        <f>T17+H17</f>
        <v>14.166666666666666</v>
      </c>
      <c r="X17" s="41">
        <f t="shared" si="11"/>
        <v>21.25</v>
      </c>
      <c r="Y17" s="21">
        <f t="shared" si="12"/>
        <v>28.333333333333332</v>
      </c>
      <c r="Z17" s="35">
        <f t="shared" si="13"/>
        <v>100</v>
      </c>
      <c r="AA17" s="24">
        <f t="shared" si="14"/>
        <v>100</v>
      </c>
      <c r="AB17" s="24">
        <f t="shared" si="15"/>
        <v>100</v>
      </c>
      <c r="AC17" s="36">
        <f t="shared" si="16"/>
        <v>100</v>
      </c>
      <c r="AD17" s="18">
        <f t="shared" si="17"/>
        <v>200</v>
      </c>
      <c r="AE17" s="19">
        <f t="shared" si="18"/>
        <v>200</v>
      </c>
      <c r="AF17" s="19">
        <f t="shared" si="19"/>
        <v>200</v>
      </c>
      <c r="AG17" s="20">
        <f t="shared" si="20"/>
        <v>200</v>
      </c>
      <c r="AH17" s="35">
        <f t="shared" si="21"/>
        <v>300</v>
      </c>
      <c r="AI17" s="24">
        <f t="shared" si="22"/>
        <v>300</v>
      </c>
      <c r="AJ17" s="24">
        <f t="shared" si="23"/>
        <v>300</v>
      </c>
      <c r="AK17" s="36">
        <f t="shared" si="24"/>
        <v>300</v>
      </c>
      <c r="AL17" s="18">
        <f t="shared" si="1"/>
        <v>20</v>
      </c>
      <c r="AM17" s="19">
        <f t="shared" si="2"/>
        <v>40</v>
      </c>
      <c r="AN17" s="20">
        <f t="shared" si="3"/>
        <v>60</v>
      </c>
    </row>
    <row r="18" spans="1:40" x14ac:dyDescent="0.2">
      <c r="A18">
        <f t="shared" si="25"/>
        <v>15</v>
      </c>
      <c r="B18" s="2">
        <v>0.81</v>
      </c>
      <c r="C18" s="6">
        <f t="shared" si="26"/>
        <v>81</v>
      </c>
      <c r="D18" s="7">
        <f t="shared" si="4"/>
        <v>162</v>
      </c>
      <c r="E18" s="7">
        <f t="shared" si="5"/>
        <v>243.00000000000003</v>
      </c>
      <c r="F18" s="7">
        <f t="shared" si="6"/>
        <v>324</v>
      </c>
      <c r="G18" s="14">
        <f t="shared" si="7"/>
        <v>6.75</v>
      </c>
      <c r="H18" s="15">
        <f t="shared" si="0"/>
        <v>13.5</v>
      </c>
      <c r="I18" s="15">
        <f t="shared" si="0"/>
        <v>20.250000000000004</v>
      </c>
      <c r="J18" s="15">
        <f t="shared" si="0"/>
        <v>27</v>
      </c>
      <c r="K18" s="52"/>
      <c r="L18" s="6"/>
      <c r="M18" s="15"/>
      <c r="N18" s="53"/>
      <c r="O18" s="60"/>
      <c r="P18" s="15"/>
      <c r="Q18" s="11"/>
      <c r="R18" s="6"/>
      <c r="S18" s="41"/>
      <c r="T18" s="84">
        <f t="shared" si="8"/>
        <v>0</v>
      </c>
      <c r="U18" s="79">
        <f t="shared" si="27"/>
        <v>15</v>
      </c>
      <c r="V18" s="41">
        <f t="shared" si="9"/>
        <v>6.75</v>
      </c>
      <c r="W18" s="41">
        <f t="shared" si="10"/>
        <v>13.5</v>
      </c>
      <c r="X18" s="41">
        <f t="shared" si="11"/>
        <v>20.250000000000004</v>
      </c>
      <c r="Y18" s="21">
        <f t="shared" si="12"/>
        <v>27</v>
      </c>
      <c r="Z18" s="35">
        <f t="shared" si="13"/>
        <v>100</v>
      </c>
      <c r="AA18" s="24">
        <f t="shared" si="14"/>
        <v>100</v>
      </c>
      <c r="AB18" s="24">
        <f t="shared" si="15"/>
        <v>100</v>
      </c>
      <c r="AC18" s="36">
        <f t="shared" si="16"/>
        <v>100</v>
      </c>
      <c r="AD18" s="18">
        <f t="shared" si="17"/>
        <v>200</v>
      </c>
      <c r="AE18" s="19">
        <f t="shared" si="18"/>
        <v>200</v>
      </c>
      <c r="AF18" s="19">
        <f t="shared" si="19"/>
        <v>200</v>
      </c>
      <c r="AG18" s="20">
        <f t="shared" si="20"/>
        <v>200</v>
      </c>
      <c r="AH18" s="35">
        <f t="shared" si="21"/>
        <v>300</v>
      </c>
      <c r="AI18" s="24">
        <f t="shared" si="22"/>
        <v>300</v>
      </c>
      <c r="AJ18" s="24">
        <f t="shared" si="23"/>
        <v>300</v>
      </c>
      <c r="AK18" s="36">
        <f t="shared" si="24"/>
        <v>300</v>
      </c>
      <c r="AL18" s="18">
        <f t="shared" si="1"/>
        <v>20</v>
      </c>
      <c r="AM18" s="19">
        <f t="shared" si="2"/>
        <v>40</v>
      </c>
      <c r="AN18" s="20">
        <f t="shared" si="3"/>
        <v>60</v>
      </c>
    </row>
    <row r="19" spans="1:40" x14ac:dyDescent="0.2">
      <c r="A19">
        <f t="shared" si="25"/>
        <v>16</v>
      </c>
      <c r="B19" s="2">
        <v>0.75</v>
      </c>
      <c r="C19" s="6">
        <f t="shared" si="26"/>
        <v>75</v>
      </c>
      <c r="D19" s="7">
        <f t="shared" si="4"/>
        <v>150</v>
      </c>
      <c r="E19" s="7">
        <f t="shared" si="5"/>
        <v>225</v>
      </c>
      <c r="F19" s="7">
        <f t="shared" si="6"/>
        <v>300</v>
      </c>
      <c r="G19" s="14">
        <f t="shared" si="7"/>
        <v>6.25</v>
      </c>
      <c r="H19" s="15">
        <f t="shared" si="0"/>
        <v>12.5</v>
      </c>
      <c r="I19" s="15">
        <f t="shared" si="0"/>
        <v>18.75</v>
      </c>
      <c r="J19" s="15">
        <f t="shared" si="0"/>
        <v>25</v>
      </c>
      <c r="K19" s="52"/>
      <c r="L19" s="6"/>
      <c r="M19" s="15"/>
      <c r="N19" s="53"/>
      <c r="O19" s="60"/>
      <c r="P19" s="15"/>
      <c r="Q19" s="11"/>
      <c r="R19" s="6"/>
      <c r="S19" s="41"/>
      <c r="T19" s="84">
        <f t="shared" si="8"/>
        <v>0</v>
      </c>
      <c r="U19" s="79">
        <f t="shared" si="27"/>
        <v>16</v>
      </c>
      <c r="V19" s="41">
        <f t="shared" si="9"/>
        <v>6.25</v>
      </c>
      <c r="W19" s="41">
        <f t="shared" si="10"/>
        <v>12.5</v>
      </c>
      <c r="X19" s="41">
        <f t="shared" si="11"/>
        <v>18.75</v>
      </c>
      <c r="Y19" s="21">
        <f t="shared" si="12"/>
        <v>25</v>
      </c>
      <c r="Z19" s="35">
        <f t="shared" si="13"/>
        <v>100</v>
      </c>
      <c r="AA19" s="24">
        <f t="shared" si="14"/>
        <v>100</v>
      </c>
      <c r="AB19" s="24">
        <f t="shared" si="15"/>
        <v>100</v>
      </c>
      <c r="AC19" s="36">
        <f t="shared" si="16"/>
        <v>100</v>
      </c>
      <c r="AD19" s="18">
        <f t="shared" si="17"/>
        <v>200</v>
      </c>
      <c r="AE19" s="19">
        <f t="shared" si="18"/>
        <v>200</v>
      </c>
      <c r="AF19" s="19">
        <f t="shared" si="19"/>
        <v>200</v>
      </c>
      <c r="AG19" s="20">
        <f t="shared" si="20"/>
        <v>200</v>
      </c>
      <c r="AH19" s="35">
        <f t="shared" si="21"/>
        <v>300</v>
      </c>
      <c r="AI19" s="24">
        <f t="shared" si="22"/>
        <v>300</v>
      </c>
      <c r="AJ19" s="24">
        <f t="shared" si="23"/>
        <v>300</v>
      </c>
      <c r="AK19" s="36">
        <f t="shared" si="24"/>
        <v>300</v>
      </c>
      <c r="AL19" s="18">
        <f t="shared" si="1"/>
        <v>20</v>
      </c>
      <c r="AM19" s="19">
        <f t="shared" si="2"/>
        <v>40</v>
      </c>
      <c r="AN19" s="20">
        <f t="shared" si="3"/>
        <v>60</v>
      </c>
    </row>
    <row r="20" spans="1:40" x14ac:dyDescent="0.2">
      <c r="A20">
        <f>1+A19</f>
        <v>17</v>
      </c>
      <c r="B20" s="2">
        <v>0.4</v>
      </c>
      <c r="C20" s="6">
        <f t="shared" si="26"/>
        <v>40</v>
      </c>
      <c r="D20" s="7">
        <f t="shared" si="4"/>
        <v>80</v>
      </c>
      <c r="E20" s="7">
        <f t="shared" si="5"/>
        <v>120</v>
      </c>
      <c r="F20" s="7">
        <f t="shared" si="6"/>
        <v>160</v>
      </c>
      <c r="G20" s="14">
        <f t="shared" si="7"/>
        <v>3.3333333333333335</v>
      </c>
      <c r="H20" s="15">
        <f t="shared" si="7"/>
        <v>6.666666666666667</v>
      </c>
      <c r="I20" s="15">
        <f t="shared" si="7"/>
        <v>10</v>
      </c>
      <c r="J20" s="15">
        <f t="shared" si="7"/>
        <v>13.333333333333334</v>
      </c>
      <c r="K20" s="52"/>
      <c r="L20" s="6"/>
      <c r="M20" s="15"/>
      <c r="N20" s="53"/>
      <c r="O20" s="60"/>
      <c r="P20" s="15"/>
      <c r="Q20" s="11"/>
      <c r="R20" s="6"/>
      <c r="S20" s="41"/>
      <c r="T20" s="84">
        <f t="shared" si="8"/>
        <v>0</v>
      </c>
      <c r="U20" s="79">
        <f t="shared" si="27"/>
        <v>17</v>
      </c>
      <c r="V20" s="41">
        <f t="shared" si="9"/>
        <v>3.3333333333333335</v>
      </c>
      <c r="W20" s="41">
        <f t="shared" si="10"/>
        <v>6.666666666666667</v>
      </c>
      <c r="X20" s="41">
        <f t="shared" si="11"/>
        <v>10</v>
      </c>
      <c r="Y20" s="21">
        <f t="shared" si="12"/>
        <v>13.333333333333334</v>
      </c>
      <c r="Z20" s="35">
        <f t="shared" si="13"/>
        <v>100</v>
      </c>
      <c r="AA20" s="24">
        <f t="shared" si="14"/>
        <v>100</v>
      </c>
      <c r="AB20" s="24">
        <f t="shared" si="15"/>
        <v>100</v>
      </c>
      <c r="AC20" s="36">
        <f t="shared" si="16"/>
        <v>100</v>
      </c>
      <c r="AD20" s="18">
        <f t="shared" si="17"/>
        <v>200</v>
      </c>
      <c r="AE20" s="19">
        <f t="shared" si="18"/>
        <v>200</v>
      </c>
      <c r="AF20" s="19">
        <f t="shared" si="19"/>
        <v>200</v>
      </c>
      <c r="AG20" s="20">
        <f t="shared" si="20"/>
        <v>200</v>
      </c>
      <c r="AH20" s="35">
        <f t="shared" si="21"/>
        <v>300</v>
      </c>
      <c r="AI20" s="24">
        <f t="shared" si="22"/>
        <v>300</v>
      </c>
      <c r="AJ20" s="24">
        <f t="shared" si="23"/>
        <v>300</v>
      </c>
      <c r="AK20" s="36">
        <f t="shared" si="24"/>
        <v>300</v>
      </c>
      <c r="AL20" s="18">
        <f t="shared" si="1"/>
        <v>20</v>
      </c>
      <c r="AM20" s="19">
        <f t="shared" si="2"/>
        <v>40</v>
      </c>
      <c r="AN20" s="20">
        <f t="shared" si="3"/>
        <v>60</v>
      </c>
    </row>
    <row r="21" spans="1:40" x14ac:dyDescent="0.2">
      <c r="A21">
        <f t="shared" si="25"/>
        <v>18</v>
      </c>
      <c r="B21" s="2">
        <v>0.2</v>
      </c>
      <c r="C21" s="6">
        <f t="shared" si="26"/>
        <v>20</v>
      </c>
      <c r="D21" s="7">
        <f t="shared" si="4"/>
        <v>40</v>
      </c>
      <c r="E21" s="7">
        <f t="shared" si="5"/>
        <v>60</v>
      </c>
      <c r="F21" s="7">
        <f t="shared" si="6"/>
        <v>80</v>
      </c>
      <c r="G21" s="14">
        <f t="shared" si="7"/>
        <v>1.6666666666666667</v>
      </c>
      <c r="H21" s="15">
        <f t="shared" si="7"/>
        <v>3.3333333333333335</v>
      </c>
      <c r="I21" s="15">
        <f t="shared" si="7"/>
        <v>5</v>
      </c>
      <c r="J21" s="15">
        <f t="shared" si="7"/>
        <v>6.666666666666667</v>
      </c>
      <c r="K21" s="52"/>
      <c r="L21" s="6"/>
      <c r="M21" s="15"/>
      <c r="N21" s="53"/>
      <c r="O21" s="60"/>
      <c r="P21" s="15"/>
      <c r="Q21" s="11"/>
      <c r="R21" s="6"/>
      <c r="S21" s="41"/>
      <c r="T21" s="84">
        <f t="shared" si="8"/>
        <v>0</v>
      </c>
      <c r="U21" s="79">
        <f t="shared" si="27"/>
        <v>18</v>
      </c>
      <c r="V21" s="41">
        <f t="shared" si="9"/>
        <v>1.6666666666666667</v>
      </c>
      <c r="W21" s="41">
        <f t="shared" si="10"/>
        <v>3.3333333333333335</v>
      </c>
      <c r="X21" s="41">
        <f t="shared" si="11"/>
        <v>5</v>
      </c>
      <c r="Y21" s="21">
        <f t="shared" si="12"/>
        <v>6.666666666666667</v>
      </c>
      <c r="Z21" s="35">
        <f t="shared" si="13"/>
        <v>100</v>
      </c>
      <c r="AA21" s="24">
        <f t="shared" si="14"/>
        <v>100</v>
      </c>
      <c r="AB21" s="24">
        <f t="shared" si="15"/>
        <v>100</v>
      </c>
      <c r="AC21" s="36">
        <f t="shared" si="16"/>
        <v>100</v>
      </c>
      <c r="AD21" s="18">
        <f t="shared" si="17"/>
        <v>200</v>
      </c>
      <c r="AE21" s="19">
        <f t="shared" si="18"/>
        <v>200</v>
      </c>
      <c r="AF21" s="19">
        <f t="shared" si="19"/>
        <v>200</v>
      </c>
      <c r="AG21" s="20">
        <f t="shared" si="20"/>
        <v>200</v>
      </c>
      <c r="AH21" s="35">
        <f t="shared" si="21"/>
        <v>300</v>
      </c>
      <c r="AI21" s="24">
        <f t="shared" si="22"/>
        <v>300</v>
      </c>
      <c r="AJ21" s="24">
        <f t="shared" si="23"/>
        <v>300</v>
      </c>
      <c r="AK21" s="36">
        <f t="shared" si="24"/>
        <v>300</v>
      </c>
      <c r="AL21" s="18">
        <f t="shared" si="1"/>
        <v>20</v>
      </c>
      <c r="AM21" s="19">
        <f t="shared" si="2"/>
        <v>40</v>
      </c>
      <c r="AN21" s="20">
        <f t="shared" si="3"/>
        <v>60</v>
      </c>
    </row>
    <row r="22" spans="1:40" x14ac:dyDescent="0.2">
      <c r="A22">
        <f t="shared" si="25"/>
        <v>19</v>
      </c>
      <c r="B22" s="2">
        <v>0</v>
      </c>
      <c r="C22" s="6">
        <f t="shared" si="26"/>
        <v>0</v>
      </c>
      <c r="D22" s="7">
        <f t="shared" si="4"/>
        <v>0</v>
      </c>
      <c r="E22" s="7">
        <f t="shared" si="5"/>
        <v>0</v>
      </c>
      <c r="F22" s="7">
        <f t="shared" si="6"/>
        <v>0</v>
      </c>
      <c r="G22" s="14">
        <f t="shared" si="7"/>
        <v>0</v>
      </c>
      <c r="H22" s="15">
        <f t="shared" si="7"/>
        <v>0</v>
      </c>
      <c r="I22" s="15">
        <f t="shared" si="7"/>
        <v>0</v>
      </c>
      <c r="J22" s="15">
        <f t="shared" si="7"/>
        <v>0</v>
      </c>
      <c r="K22" s="52"/>
      <c r="L22" s="6"/>
      <c r="M22" s="15"/>
      <c r="N22" s="53"/>
      <c r="O22" s="60"/>
      <c r="P22" s="15"/>
      <c r="Q22" s="11"/>
      <c r="R22" s="6"/>
      <c r="S22" s="41"/>
      <c r="T22" s="84">
        <f t="shared" si="8"/>
        <v>0</v>
      </c>
      <c r="U22" s="79">
        <f t="shared" si="27"/>
        <v>19</v>
      </c>
      <c r="V22" s="41">
        <f t="shared" si="9"/>
        <v>0</v>
      </c>
      <c r="W22" s="41">
        <f t="shared" si="10"/>
        <v>0</v>
      </c>
      <c r="X22" s="41">
        <f t="shared" si="11"/>
        <v>0</v>
      </c>
      <c r="Y22" s="21">
        <f t="shared" si="12"/>
        <v>0</v>
      </c>
      <c r="Z22" s="35">
        <f t="shared" si="13"/>
        <v>100</v>
      </c>
      <c r="AA22" s="24">
        <f t="shared" si="14"/>
        <v>100</v>
      </c>
      <c r="AB22" s="24">
        <f t="shared" si="15"/>
        <v>100</v>
      </c>
      <c r="AC22" s="36">
        <f t="shared" si="16"/>
        <v>100</v>
      </c>
      <c r="AD22" s="18">
        <f t="shared" si="17"/>
        <v>200</v>
      </c>
      <c r="AE22" s="19">
        <f t="shared" si="18"/>
        <v>200</v>
      </c>
      <c r="AF22" s="19">
        <f t="shared" si="19"/>
        <v>200</v>
      </c>
      <c r="AG22" s="20">
        <f t="shared" si="20"/>
        <v>200</v>
      </c>
      <c r="AH22" s="35">
        <f t="shared" si="21"/>
        <v>300</v>
      </c>
      <c r="AI22" s="24">
        <f t="shared" si="22"/>
        <v>300</v>
      </c>
      <c r="AJ22" s="24">
        <f t="shared" si="23"/>
        <v>300</v>
      </c>
      <c r="AK22" s="36">
        <f t="shared" si="24"/>
        <v>300</v>
      </c>
      <c r="AL22" s="18">
        <f t="shared" si="1"/>
        <v>20</v>
      </c>
      <c r="AM22" s="19">
        <f t="shared" si="2"/>
        <v>40</v>
      </c>
      <c r="AN22" s="20">
        <f t="shared" si="3"/>
        <v>60</v>
      </c>
    </row>
    <row r="23" spans="1:40" x14ac:dyDescent="0.2">
      <c r="A23">
        <f t="shared" si="25"/>
        <v>20</v>
      </c>
      <c r="B23" s="2">
        <v>0</v>
      </c>
      <c r="C23" s="6">
        <f t="shared" si="26"/>
        <v>0</v>
      </c>
      <c r="D23" s="7">
        <f t="shared" si="4"/>
        <v>0</v>
      </c>
      <c r="E23" s="7">
        <f t="shared" si="5"/>
        <v>0</v>
      </c>
      <c r="F23" s="7">
        <f t="shared" si="6"/>
        <v>0</v>
      </c>
      <c r="G23" s="14">
        <f t="shared" si="7"/>
        <v>0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52"/>
      <c r="L23" s="6"/>
      <c r="M23" s="15"/>
      <c r="N23" s="53"/>
      <c r="O23" s="52"/>
      <c r="P23" s="15"/>
      <c r="Q23" s="11"/>
      <c r="R23" s="6"/>
      <c r="S23" s="41"/>
      <c r="T23" s="84">
        <f t="shared" si="8"/>
        <v>0</v>
      </c>
      <c r="U23" s="79">
        <f t="shared" si="27"/>
        <v>20</v>
      </c>
      <c r="V23" s="41">
        <f t="shared" si="9"/>
        <v>0</v>
      </c>
      <c r="W23" s="41">
        <f t="shared" si="10"/>
        <v>0</v>
      </c>
      <c r="X23" s="41">
        <f t="shared" si="11"/>
        <v>0</v>
      </c>
      <c r="Y23" s="21">
        <f t="shared" si="12"/>
        <v>0</v>
      </c>
      <c r="Z23" s="35">
        <f t="shared" si="13"/>
        <v>100</v>
      </c>
      <c r="AA23" s="24">
        <f t="shared" si="14"/>
        <v>100</v>
      </c>
      <c r="AB23" s="24">
        <f t="shared" si="15"/>
        <v>100</v>
      </c>
      <c r="AC23" s="36">
        <f t="shared" si="16"/>
        <v>100</v>
      </c>
      <c r="AD23" s="18">
        <f t="shared" si="17"/>
        <v>200</v>
      </c>
      <c r="AE23" s="19">
        <f t="shared" si="18"/>
        <v>200</v>
      </c>
      <c r="AF23" s="19">
        <f t="shared" si="19"/>
        <v>200</v>
      </c>
      <c r="AG23" s="20">
        <f t="shared" si="20"/>
        <v>200</v>
      </c>
      <c r="AH23" s="35">
        <f t="shared" si="21"/>
        <v>300</v>
      </c>
      <c r="AI23" s="24">
        <f t="shared" si="22"/>
        <v>300</v>
      </c>
      <c r="AJ23" s="24">
        <f t="shared" si="23"/>
        <v>300</v>
      </c>
      <c r="AK23" s="36">
        <f t="shared" si="24"/>
        <v>300</v>
      </c>
      <c r="AL23" s="18">
        <f t="shared" si="1"/>
        <v>20</v>
      </c>
      <c r="AM23" s="19">
        <f t="shared" si="2"/>
        <v>40</v>
      </c>
      <c r="AN23" s="20">
        <f t="shared" si="3"/>
        <v>60</v>
      </c>
    </row>
    <row r="24" spans="1:40" x14ac:dyDescent="0.2">
      <c r="A24">
        <f>1+A23</f>
        <v>21</v>
      </c>
      <c r="B24" s="2">
        <v>0</v>
      </c>
      <c r="C24" s="6">
        <f t="shared" si="26"/>
        <v>0</v>
      </c>
      <c r="D24" s="7">
        <f t="shared" si="4"/>
        <v>0</v>
      </c>
      <c r="E24" s="7">
        <f t="shared" si="5"/>
        <v>0</v>
      </c>
      <c r="F24" s="7">
        <f t="shared" si="6"/>
        <v>0</v>
      </c>
      <c r="G24" s="14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52"/>
      <c r="L24" s="6"/>
      <c r="M24" s="15"/>
      <c r="N24" s="53"/>
      <c r="O24" s="60"/>
      <c r="P24" s="15"/>
      <c r="Q24" s="11"/>
      <c r="R24" s="6"/>
      <c r="S24" s="41"/>
      <c r="T24" s="84">
        <f t="shared" si="8"/>
        <v>0</v>
      </c>
      <c r="U24" s="79">
        <f t="shared" si="27"/>
        <v>21</v>
      </c>
      <c r="V24" s="41">
        <f t="shared" si="9"/>
        <v>0</v>
      </c>
      <c r="W24" s="41">
        <f t="shared" si="10"/>
        <v>0</v>
      </c>
      <c r="X24" s="41">
        <f t="shared" si="11"/>
        <v>0</v>
      </c>
      <c r="Y24" s="21">
        <f t="shared" si="12"/>
        <v>0</v>
      </c>
      <c r="Z24" s="35">
        <f t="shared" si="13"/>
        <v>100</v>
      </c>
      <c r="AA24" s="24">
        <f t="shared" si="14"/>
        <v>100</v>
      </c>
      <c r="AB24" s="24">
        <f t="shared" si="15"/>
        <v>100</v>
      </c>
      <c r="AC24" s="36">
        <f t="shared" si="16"/>
        <v>100</v>
      </c>
      <c r="AD24" s="18">
        <f t="shared" si="17"/>
        <v>200</v>
      </c>
      <c r="AE24" s="19">
        <f t="shared" si="18"/>
        <v>200</v>
      </c>
      <c r="AF24" s="19">
        <f t="shared" si="19"/>
        <v>200</v>
      </c>
      <c r="AG24" s="20">
        <f t="shared" si="20"/>
        <v>200</v>
      </c>
      <c r="AH24" s="35">
        <f t="shared" si="21"/>
        <v>300</v>
      </c>
      <c r="AI24" s="24">
        <f t="shared" si="22"/>
        <v>300</v>
      </c>
      <c r="AJ24" s="24">
        <f t="shared" si="23"/>
        <v>300</v>
      </c>
      <c r="AK24" s="36">
        <f t="shared" si="24"/>
        <v>300</v>
      </c>
      <c r="AL24" s="18">
        <f t="shared" si="1"/>
        <v>20</v>
      </c>
      <c r="AM24" s="19">
        <f t="shared" si="2"/>
        <v>40</v>
      </c>
      <c r="AN24" s="20">
        <f t="shared" si="3"/>
        <v>60</v>
      </c>
    </row>
    <row r="25" spans="1:40" x14ac:dyDescent="0.2">
      <c r="A25">
        <f t="shared" si="25"/>
        <v>22</v>
      </c>
      <c r="B25" s="2">
        <v>0</v>
      </c>
      <c r="C25" s="6">
        <f t="shared" si="26"/>
        <v>0</v>
      </c>
      <c r="D25" s="7">
        <f t="shared" si="4"/>
        <v>0</v>
      </c>
      <c r="E25" s="7">
        <f t="shared" si="5"/>
        <v>0</v>
      </c>
      <c r="F25" s="7">
        <f t="shared" si="6"/>
        <v>0</v>
      </c>
      <c r="G25" s="14">
        <f t="shared" si="7"/>
        <v>0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52"/>
      <c r="L25" s="6"/>
      <c r="M25" s="15"/>
      <c r="N25" s="53"/>
      <c r="O25" s="60"/>
      <c r="P25" s="15"/>
      <c r="Q25" s="11"/>
      <c r="R25" s="30"/>
      <c r="S25" s="41"/>
      <c r="T25" s="84">
        <f t="shared" si="8"/>
        <v>0</v>
      </c>
      <c r="U25" s="79">
        <f t="shared" si="27"/>
        <v>22</v>
      </c>
      <c r="V25" s="41">
        <f t="shared" si="9"/>
        <v>0</v>
      </c>
      <c r="W25" s="41">
        <f t="shared" si="10"/>
        <v>0</v>
      </c>
      <c r="X25" s="41">
        <f t="shared" si="11"/>
        <v>0</v>
      </c>
      <c r="Y25" s="21">
        <f t="shared" si="12"/>
        <v>0</v>
      </c>
      <c r="Z25" s="35">
        <f t="shared" si="13"/>
        <v>100</v>
      </c>
      <c r="AA25" s="24">
        <f t="shared" si="14"/>
        <v>100</v>
      </c>
      <c r="AB25" s="24">
        <f t="shared" si="15"/>
        <v>100</v>
      </c>
      <c r="AC25" s="36">
        <f t="shared" si="16"/>
        <v>100</v>
      </c>
      <c r="AD25" s="18">
        <f t="shared" si="17"/>
        <v>200</v>
      </c>
      <c r="AE25" s="19">
        <f t="shared" si="18"/>
        <v>200</v>
      </c>
      <c r="AF25" s="19">
        <f t="shared" si="19"/>
        <v>200</v>
      </c>
      <c r="AG25" s="20">
        <f t="shared" si="20"/>
        <v>200</v>
      </c>
      <c r="AH25" s="35">
        <f t="shared" si="21"/>
        <v>300</v>
      </c>
      <c r="AI25" s="24">
        <f t="shared" si="22"/>
        <v>300</v>
      </c>
      <c r="AJ25" s="24">
        <f t="shared" si="23"/>
        <v>300</v>
      </c>
      <c r="AK25" s="36">
        <f t="shared" si="24"/>
        <v>300</v>
      </c>
      <c r="AL25" s="18">
        <f t="shared" si="1"/>
        <v>20</v>
      </c>
      <c r="AM25" s="19">
        <f t="shared" si="2"/>
        <v>40</v>
      </c>
      <c r="AN25" s="20">
        <f t="shared" si="3"/>
        <v>60</v>
      </c>
    </row>
    <row r="26" spans="1:40" x14ac:dyDescent="0.2">
      <c r="A26">
        <f t="shared" si="25"/>
        <v>23</v>
      </c>
      <c r="B26" s="2">
        <v>0</v>
      </c>
      <c r="C26" s="6">
        <f t="shared" si="26"/>
        <v>0</v>
      </c>
      <c r="D26" s="7">
        <f t="shared" si="4"/>
        <v>0</v>
      </c>
      <c r="E26" s="7">
        <f t="shared" si="5"/>
        <v>0</v>
      </c>
      <c r="F26" s="7">
        <f t="shared" si="6"/>
        <v>0</v>
      </c>
      <c r="G26" s="14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52"/>
      <c r="L26" s="6"/>
      <c r="M26" s="15"/>
      <c r="N26" s="53"/>
      <c r="O26" s="60"/>
      <c r="P26" s="15"/>
      <c r="Q26" s="11"/>
      <c r="R26" s="30"/>
      <c r="S26" s="41"/>
      <c r="T26" s="84">
        <f t="shared" si="8"/>
        <v>0</v>
      </c>
      <c r="U26" s="79">
        <f t="shared" si="27"/>
        <v>23</v>
      </c>
      <c r="V26" s="41">
        <f t="shared" si="9"/>
        <v>0</v>
      </c>
      <c r="W26" s="41">
        <f t="shared" si="10"/>
        <v>0</v>
      </c>
      <c r="X26" s="41">
        <f t="shared" si="11"/>
        <v>0</v>
      </c>
      <c r="Y26" s="21">
        <f t="shared" si="12"/>
        <v>0</v>
      </c>
      <c r="Z26" s="35">
        <f t="shared" si="13"/>
        <v>100</v>
      </c>
      <c r="AA26" s="24">
        <f t="shared" si="14"/>
        <v>100</v>
      </c>
      <c r="AB26" s="24">
        <f t="shared" si="15"/>
        <v>100</v>
      </c>
      <c r="AC26" s="36">
        <f t="shared" si="16"/>
        <v>100</v>
      </c>
      <c r="AD26" s="18">
        <f t="shared" si="17"/>
        <v>200</v>
      </c>
      <c r="AE26" s="19">
        <f t="shared" si="18"/>
        <v>200</v>
      </c>
      <c r="AF26" s="19">
        <f t="shared" si="19"/>
        <v>200</v>
      </c>
      <c r="AG26" s="20">
        <f t="shared" si="20"/>
        <v>200</v>
      </c>
      <c r="AH26" s="35">
        <f t="shared" si="21"/>
        <v>300</v>
      </c>
      <c r="AI26" s="24">
        <f t="shared" si="22"/>
        <v>300</v>
      </c>
      <c r="AJ26" s="24">
        <f t="shared" si="23"/>
        <v>300</v>
      </c>
      <c r="AK26" s="36">
        <f t="shared" si="24"/>
        <v>300</v>
      </c>
      <c r="AL26" s="18">
        <f t="shared" si="1"/>
        <v>20</v>
      </c>
      <c r="AM26" s="19">
        <f t="shared" si="2"/>
        <v>40</v>
      </c>
      <c r="AN26" s="20">
        <f t="shared" si="3"/>
        <v>60</v>
      </c>
    </row>
    <row r="27" spans="1:40" x14ac:dyDescent="0.2">
      <c r="A27" s="3">
        <f t="shared" si="25"/>
        <v>24</v>
      </c>
      <c r="B27" s="68">
        <v>0</v>
      </c>
      <c r="C27" s="6">
        <f t="shared" si="26"/>
        <v>0</v>
      </c>
      <c r="D27" s="7">
        <f t="shared" si="4"/>
        <v>0</v>
      </c>
      <c r="E27" s="7">
        <f t="shared" si="5"/>
        <v>0</v>
      </c>
      <c r="F27" s="7">
        <f t="shared" si="6"/>
        <v>0</v>
      </c>
      <c r="G27" s="16">
        <f t="shared" si="7"/>
        <v>0</v>
      </c>
      <c r="H27" s="17">
        <f t="shared" si="7"/>
        <v>0</v>
      </c>
      <c r="I27" s="17">
        <f t="shared" si="7"/>
        <v>0</v>
      </c>
      <c r="J27" s="17">
        <f t="shared" si="7"/>
        <v>0</v>
      </c>
      <c r="K27" s="52"/>
      <c r="L27" s="6"/>
      <c r="M27" s="15"/>
      <c r="N27" s="53"/>
      <c r="O27" s="60"/>
      <c r="P27" s="15"/>
      <c r="Q27" s="11"/>
      <c r="R27" s="30"/>
      <c r="S27" s="41"/>
      <c r="T27" s="84">
        <f t="shared" si="8"/>
        <v>0</v>
      </c>
      <c r="U27" s="80">
        <f t="shared" si="27"/>
        <v>24</v>
      </c>
      <c r="V27" s="42">
        <f t="shared" si="9"/>
        <v>0</v>
      </c>
      <c r="W27" s="42">
        <f t="shared" si="10"/>
        <v>0</v>
      </c>
      <c r="X27" s="42">
        <f t="shared" si="11"/>
        <v>0</v>
      </c>
      <c r="Y27" s="70">
        <f t="shared" si="12"/>
        <v>0</v>
      </c>
      <c r="Z27" s="37">
        <f t="shared" si="13"/>
        <v>100</v>
      </c>
      <c r="AA27" s="38">
        <f t="shared" si="14"/>
        <v>100</v>
      </c>
      <c r="AB27" s="38">
        <f t="shared" si="15"/>
        <v>100</v>
      </c>
      <c r="AC27" s="39">
        <f t="shared" si="16"/>
        <v>100</v>
      </c>
      <c r="AD27" s="64">
        <f t="shared" si="17"/>
        <v>200</v>
      </c>
      <c r="AE27" s="65">
        <f t="shared" si="18"/>
        <v>200</v>
      </c>
      <c r="AF27" s="65">
        <f t="shared" si="19"/>
        <v>200</v>
      </c>
      <c r="AG27" s="67">
        <f t="shared" si="20"/>
        <v>200</v>
      </c>
      <c r="AH27" s="37">
        <f t="shared" si="21"/>
        <v>300</v>
      </c>
      <c r="AI27" s="38">
        <f t="shared" si="22"/>
        <v>300</v>
      </c>
      <c r="AJ27" s="38">
        <f t="shared" si="23"/>
        <v>300</v>
      </c>
      <c r="AK27" s="39">
        <f t="shared" si="24"/>
        <v>300</v>
      </c>
      <c r="AL27" s="64">
        <f t="shared" si="1"/>
        <v>20</v>
      </c>
      <c r="AM27" s="65">
        <f t="shared" si="2"/>
        <v>40</v>
      </c>
      <c r="AN27" s="67">
        <f t="shared" si="3"/>
        <v>60</v>
      </c>
    </row>
    <row r="28" spans="1:40" ht="17" thickBot="1" x14ac:dyDescent="0.25">
      <c r="A28" s="88"/>
      <c r="B28" s="88"/>
      <c r="C28" s="44"/>
      <c r="D28" s="31"/>
      <c r="E28" s="31"/>
      <c r="F28" s="61"/>
      <c r="G28" s="3"/>
      <c r="H28" s="3"/>
      <c r="I28" s="3"/>
      <c r="J28" s="3"/>
      <c r="K28" s="54"/>
      <c r="L28" s="55"/>
      <c r="M28" s="56"/>
      <c r="N28" s="58"/>
      <c r="O28" s="54"/>
      <c r="P28" s="56"/>
      <c r="Q28" s="57"/>
      <c r="R28" s="55"/>
      <c r="S28" s="56"/>
      <c r="T28" s="85">
        <f>SUM(T4:T27)</f>
        <v>0</v>
      </c>
      <c r="U28" s="81">
        <f t="shared" si="27"/>
        <v>25</v>
      </c>
      <c r="V28" s="40">
        <f>V4</f>
        <v>0</v>
      </c>
      <c r="W28" s="40">
        <f t="shared" ref="W28:Y28" si="28">W4</f>
        <v>0</v>
      </c>
      <c r="X28" s="40">
        <f t="shared" si="28"/>
        <v>0</v>
      </c>
      <c r="Y28" s="40">
        <f t="shared" si="28"/>
        <v>0</v>
      </c>
      <c r="Z28" s="32">
        <f t="shared" si="13"/>
        <v>100</v>
      </c>
      <c r="AA28" s="33">
        <f t="shared" si="14"/>
        <v>100</v>
      </c>
      <c r="AB28" s="33">
        <f t="shared" si="15"/>
        <v>100</v>
      </c>
      <c r="AC28" s="34">
        <f t="shared" si="16"/>
        <v>100</v>
      </c>
      <c r="AD28" s="32">
        <f t="shared" si="17"/>
        <v>200</v>
      </c>
      <c r="AE28" s="33">
        <f t="shared" si="18"/>
        <v>200</v>
      </c>
      <c r="AF28" s="33">
        <f t="shared" si="19"/>
        <v>200</v>
      </c>
      <c r="AG28" s="34">
        <f t="shared" si="20"/>
        <v>200</v>
      </c>
      <c r="AH28" s="32">
        <f t="shared" si="21"/>
        <v>300</v>
      </c>
      <c r="AI28" s="33">
        <f t="shared" si="22"/>
        <v>300</v>
      </c>
      <c r="AJ28" s="33">
        <f t="shared" si="23"/>
        <v>300</v>
      </c>
      <c r="AK28" s="34">
        <f t="shared" si="24"/>
        <v>300</v>
      </c>
      <c r="AL28" s="62">
        <f t="shared" si="1"/>
        <v>20</v>
      </c>
      <c r="AM28" s="63">
        <f t="shared" si="2"/>
        <v>40</v>
      </c>
      <c r="AN28" s="66">
        <f t="shared" si="3"/>
        <v>60</v>
      </c>
    </row>
    <row r="29" spans="1:40" x14ac:dyDescent="0.2">
      <c r="U29" s="75">
        <f t="shared" si="27"/>
        <v>26</v>
      </c>
      <c r="V29" s="41">
        <f t="shared" ref="V29:Y29" si="29">V5</f>
        <v>0</v>
      </c>
      <c r="W29" s="41">
        <f t="shared" si="29"/>
        <v>0</v>
      </c>
      <c r="X29" s="41">
        <f t="shared" si="29"/>
        <v>0</v>
      </c>
      <c r="Y29" s="21">
        <f t="shared" si="29"/>
        <v>0</v>
      </c>
      <c r="Z29" s="35">
        <f t="shared" si="13"/>
        <v>100</v>
      </c>
      <c r="AA29" s="24">
        <f t="shared" si="14"/>
        <v>100</v>
      </c>
      <c r="AB29" s="24">
        <f t="shared" si="15"/>
        <v>100</v>
      </c>
      <c r="AC29" s="36">
        <f t="shared" si="16"/>
        <v>100</v>
      </c>
      <c r="AD29" s="35">
        <f t="shared" si="17"/>
        <v>200</v>
      </c>
      <c r="AE29" s="24">
        <f t="shared" si="18"/>
        <v>200</v>
      </c>
      <c r="AF29" s="24">
        <f t="shared" si="19"/>
        <v>200</v>
      </c>
      <c r="AG29" s="36">
        <f t="shared" si="20"/>
        <v>200</v>
      </c>
      <c r="AH29" s="35">
        <f t="shared" si="21"/>
        <v>300</v>
      </c>
      <c r="AI29" s="24">
        <f t="shared" si="22"/>
        <v>300</v>
      </c>
      <c r="AJ29" s="24">
        <f t="shared" si="23"/>
        <v>300</v>
      </c>
      <c r="AK29" s="36">
        <f t="shared" si="24"/>
        <v>300</v>
      </c>
      <c r="AL29" s="18">
        <f t="shared" si="1"/>
        <v>20</v>
      </c>
      <c r="AM29" s="19">
        <f t="shared" si="2"/>
        <v>40</v>
      </c>
      <c r="AN29" s="20">
        <f t="shared" si="3"/>
        <v>60</v>
      </c>
    </row>
    <row r="30" spans="1:40" ht="17" thickBot="1" x14ac:dyDescent="0.25">
      <c r="U30" s="75">
        <f t="shared" si="27"/>
        <v>27</v>
      </c>
      <c r="V30" s="41">
        <f t="shared" ref="V30:Y30" si="30">V6</f>
        <v>0</v>
      </c>
      <c r="W30" s="41">
        <f>W6</f>
        <v>0</v>
      </c>
      <c r="X30" s="41">
        <f t="shared" si="30"/>
        <v>0</v>
      </c>
      <c r="Y30" s="21">
        <f t="shared" si="30"/>
        <v>0</v>
      </c>
      <c r="Z30" s="35">
        <f t="shared" si="13"/>
        <v>100</v>
      </c>
      <c r="AA30" s="24">
        <f t="shared" si="14"/>
        <v>100</v>
      </c>
      <c r="AB30" s="24">
        <f t="shared" si="15"/>
        <v>100</v>
      </c>
      <c r="AC30" s="36">
        <f t="shared" si="16"/>
        <v>100</v>
      </c>
      <c r="AD30" s="35">
        <f t="shared" si="17"/>
        <v>200</v>
      </c>
      <c r="AE30" s="24">
        <f t="shared" si="18"/>
        <v>200</v>
      </c>
      <c r="AF30" s="24">
        <f t="shared" si="19"/>
        <v>200</v>
      </c>
      <c r="AG30" s="36">
        <f t="shared" si="20"/>
        <v>200</v>
      </c>
      <c r="AH30" s="35">
        <f t="shared" si="21"/>
        <v>300</v>
      </c>
      <c r="AI30" s="24">
        <f t="shared" si="22"/>
        <v>300</v>
      </c>
      <c r="AJ30" s="24">
        <f t="shared" si="23"/>
        <v>300</v>
      </c>
      <c r="AK30" s="36">
        <f t="shared" si="24"/>
        <v>300</v>
      </c>
      <c r="AL30" s="18">
        <f t="shared" si="1"/>
        <v>20</v>
      </c>
      <c r="AM30" s="19">
        <f t="shared" si="2"/>
        <v>40</v>
      </c>
      <c r="AN30" s="20">
        <f t="shared" si="3"/>
        <v>60</v>
      </c>
    </row>
    <row r="31" spans="1:40" x14ac:dyDescent="0.2">
      <c r="C31" s="107" t="s">
        <v>32</v>
      </c>
      <c r="D31" s="108"/>
      <c r="E31" s="108"/>
      <c r="F31" s="109"/>
      <c r="K31" s="1" t="s">
        <v>0</v>
      </c>
      <c r="R31" s="1"/>
      <c r="U31" s="75">
        <f t="shared" si="27"/>
        <v>28</v>
      </c>
      <c r="V31" s="41">
        <f t="shared" ref="V31:Y31" si="31">V7</f>
        <v>0</v>
      </c>
      <c r="W31" s="41">
        <f t="shared" si="31"/>
        <v>0</v>
      </c>
      <c r="X31" s="41">
        <f t="shared" si="31"/>
        <v>0</v>
      </c>
      <c r="Y31" s="21">
        <f t="shared" si="31"/>
        <v>0</v>
      </c>
      <c r="Z31" s="35">
        <f t="shared" si="13"/>
        <v>100</v>
      </c>
      <c r="AA31" s="24">
        <f t="shared" si="14"/>
        <v>100</v>
      </c>
      <c r="AB31" s="24">
        <f t="shared" si="15"/>
        <v>100</v>
      </c>
      <c r="AC31" s="36">
        <f t="shared" si="16"/>
        <v>100</v>
      </c>
      <c r="AD31" s="35">
        <f t="shared" si="17"/>
        <v>200</v>
      </c>
      <c r="AE31" s="24">
        <f t="shared" si="18"/>
        <v>200</v>
      </c>
      <c r="AF31" s="24">
        <f t="shared" si="19"/>
        <v>200</v>
      </c>
      <c r="AG31" s="36">
        <f t="shared" si="20"/>
        <v>200</v>
      </c>
      <c r="AH31" s="35">
        <f t="shared" si="21"/>
        <v>300</v>
      </c>
      <c r="AI31" s="24">
        <f t="shared" si="22"/>
        <v>300</v>
      </c>
      <c r="AJ31" s="24">
        <f t="shared" si="23"/>
        <v>300</v>
      </c>
      <c r="AK31" s="36">
        <f t="shared" si="24"/>
        <v>300</v>
      </c>
      <c r="AL31" s="18">
        <f t="shared" si="1"/>
        <v>20</v>
      </c>
      <c r="AM31" s="19">
        <f t="shared" si="2"/>
        <v>40</v>
      </c>
      <c r="AN31" s="20">
        <f t="shared" si="3"/>
        <v>60</v>
      </c>
    </row>
    <row r="32" spans="1:40" x14ac:dyDescent="0.2">
      <c r="C32" s="100" t="s">
        <v>40</v>
      </c>
      <c r="D32" s="102"/>
      <c r="E32" s="7">
        <v>100</v>
      </c>
      <c r="F32" s="101" t="s">
        <v>33</v>
      </c>
      <c r="K32">
        <v>0.88</v>
      </c>
      <c r="L32" t="s">
        <v>29</v>
      </c>
      <c r="U32" s="75">
        <f>U31+1</f>
        <v>29</v>
      </c>
      <c r="V32" s="41">
        <f t="shared" ref="V32:Y32" si="32">V8</f>
        <v>0</v>
      </c>
      <c r="W32" s="41">
        <f t="shared" si="32"/>
        <v>0</v>
      </c>
      <c r="X32" s="41">
        <f t="shared" si="32"/>
        <v>0</v>
      </c>
      <c r="Y32" s="21">
        <f t="shared" si="32"/>
        <v>0</v>
      </c>
      <c r="Z32" s="35">
        <f t="shared" si="13"/>
        <v>100</v>
      </c>
      <c r="AA32" s="24">
        <f t="shared" si="14"/>
        <v>100</v>
      </c>
      <c r="AB32" s="24">
        <f t="shared" si="15"/>
        <v>100</v>
      </c>
      <c r="AC32" s="36">
        <f t="shared" si="16"/>
        <v>100</v>
      </c>
      <c r="AD32" s="35">
        <f t="shared" si="17"/>
        <v>200</v>
      </c>
      <c r="AE32" s="24">
        <f t="shared" si="18"/>
        <v>200</v>
      </c>
      <c r="AF32" s="24">
        <f t="shared" si="19"/>
        <v>200</v>
      </c>
      <c r="AG32" s="36">
        <f t="shared" si="20"/>
        <v>200</v>
      </c>
      <c r="AH32" s="35">
        <f t="shared" si="21"/>
        <v>300</v>
      </c>
      <c r="AI32" s="24">
        <f t="shared" si="22"/>
        <v>300</v>
      </c>
      <c r="AJ32" s="24">
        <f t="shared" si="23"/>
        <v>300</v>
      </c>
      <c r="AK32" s="36">
        <f t="shared" si="24"/>
        <v>300</v>
      </c>
      <c r="AL32" s="18">
        <f t="shared" si="1"/>
        <v>20</v>
      </c>
      <c r="AM32" s="19">
        <f t="shared" si="2"/>
        <v>40</v>
      </c>
      <c r="AN32" s="20">
        <f t="shared" si="3"/>
        <v>60</v>
      </c>
    </row>
    <row r="33" spans="3:40" x14ac:dyDescent="0.2">
      <c r="C33" s="100" t="s">
        <v>41</v>
      </c>
      <c r="D33" s="102"/>
      <c r="E33" s="7">
        <v>12</v>
      </c>
      <c r="F33" s="101" t="s">
        <v>34</v>
      </c>
      <c r="U33" s="75">
        <f t="shared" si="27"/>
        <v>30</v>
      </c>
      <c r="V33" s="41">
        <f t="shared" ref="V33:Y33" si="33">V9</f>
        <v>0</v>
      </c>
      <c r="W33" s="41">
        <f t="shared" si="33"/>
        <v>0</v>
      </c>
      <c r="X33" s="41">
        <f t="shared" si="33"/>
        <v>0</v>
      </c>
      <c r="Y33" s="21">
        <f t="shared" si="33"/>
        <v>0</v>
      </c>
      <c r="Z33" s="35">
        <f t="shared" si="13"/>
        <v>100</v>
      </c>
      <c r="AA33" s="24">
        <f t="shared" si="14"/>
        <v>100</v>
      </c>
      <c r="AB33" s="24">
        <f t="shared" si="15"/>
        <v>100</v>
      </c>
      <c r="AC33" s="36">
        <f t="shared" si="16"/>
        <v>100</v>
      </c>
      <c r="AD33" s="35">
        <f t="shared" si="17"/>
        <v>200</v>
      </c>
      <c r="AE33" s="24">
        <f t="shared" si="18"/>
        <v>200</v>
      </c>
      <c r="AF33" s="24">
        <f t="shared" si="19"/>
        <v>200</v>
      </c>
      <c r="AG33" s="36">
        <f t="shared" si="20"/>
        <v>200</v>
      </c>
      <c r="AH33" s="35">
        <f t="shared" si="21"/>
        <v>300</v>
      </c>
      <c r="AI33" s="24">
        <f t="shared" si="22"/>
        <v>300</v>
      </c>
      <c r="AJ33" s="24">
        <f t="shared" si="23"/>
        <v>300</v>
      </c>
      <c r="AK33" s="36">
        <f t="shared" si="24"/>
        <v>300</v>
      </c>
      <c r="AL33" s="18">
        <f t="shared" si="1"/>
        <v>20</v>
      </c>
      <c r="AM33" s="19">
        <f t="shared" si="2"/>
        <v>40</v>
      </c>
      <c r="AN33" s="20">
        <f t="shared" si="3"/>
        <v>60</v>
      </c>
    </row>
    <row r="34" spans="3:40" ht="17" thickBot="1" x14ac:dyDescent="0.25">
      <c r="C34" s="103" t="s">
        <v>36</v>
      </c>
      <c r="D34" s="105"/>
      <c r="E34" s="106">
        <f>IF(E33=12,-E32/E33,-E32/12/K32)</f>
        <v>-8.3333333333333339</v>
      </c>
      <c r="F34" s="104" t="s">
        <v>35</v>
      </c>
      <c r="U34" s="75">
        <f t="shared" si="27"/>
        <v>31</v>
      </c>
      <c r="V34" s="41">
        <f t="shared" ref="V34:Y34" si="34">V10</f>
        <v>1.6666666666666667</v>
      </c>
      <c r="W34" s="41">
        <f t="shared" si="34"/>
        <v>3.3333333333333335</v>
      </c>
      <c r="X34" s="41">
        <f t="shared" si="34"/>
        <v>5</v>
      </c>
      <c r="Y34" s="21">
        <f t="shared" si="34"/>
        <v>6.666666666666667</v>
      </c>
      <c r="Z34" s="35">
        <f t="shared" si="13"/>
        <v>100</v>
      </c>
      <c r="AA34" s="24">
        <f t="shared" si="14"/>
        <v>100</v>
      </c>
      <c r="AB34" s="24">
        <f t="shared" si="15"/>
        <v>100</v>
      </c>
      <c r="AC34" s="36">
        <f t="shared" si="16"/>
        <v>100</v>
      </c>
      <c r="AD34" s="35">
        <f t="shared" si="17"/>
        <v>200</v>
      </c>
      <c r="AE34" s="24">
        <f t="shared" si="18"/>
        <v>200</v>
      </c>
      <c r="AF34" s="24">
        <f t="shared" si="19"/>
        <v>200</v>
      </c>
      <c r="AG34" s="36">
        <f t="shared" si="20"/>
        <v>200</v>
      </c>
      <c r="AH34" s="35">
        <f t="shared" si="21"/>
        <v>300</v>
      </c>
      <c r="AI34" s="24">
        <f t="shared" si="22"/>
        <v>300</v>
      </c>
      <c r="AJ34" s="24">
        <f t="shared" si="23"/>
        <v>300</v>
      </c>
      <c r="AK34" s="36">
        <f t="shared" si="24"/>
        <v>300</v>
      </c>
      <c r="AL34" s="18">
        <f t="shared" si="1"/>
        <v>20</v>
      </c>
      <c r="AM34" s="19">
        <f t="shared" si="2"/>
        <v>40</v>
      </c>
      <c r="AN34" s="20">
        <f t="shared" si="3"/>
        <v>60</v>
      </c>
    </row>
    <row r="35" spans="3:40" x14ac:dyDescent="0.2">
      <c r="U35" s="75">
        <f t="shared" si="27"/>
        <v>32</v>
      </c>
      <c r="V35" s="41">
        <f t="shared" ref="V35:Y35" si="35">V11</f>
        <v>3.3333333333333335</v>
      </c>
      <c r="W35" s="41">
        <f t="shared" si="35"/>
        <v>6.666666666666667</v>
      </c>
      <c r="X35" s="41">
        <f t="shared" si="35"/>
        <v>10</v>
      </c>
      <c r="Y35" s="21">
        <f t="shared" si="35"/>
        <v>13.333333333333334</v>
      </c>
      <c r="Z35" s="35">
        <f t="shared" si="13"/>
        <v>100</v>
      </c>
      <c r="AA35" s="24">
        <f t="shared" si="14"/>
        <v>100</v>
      </c>
      <c r="AB35" s="24">
        <f t="shared" si="15"/>
        <v>100</v>
      </c>
      <c r="AC35" s="36">
        <f t="shared" si="16"/>
        <v>100</v>
      </c>
      <c r="AD35" s="35">
        <f t="shared" si="17"/>
        <v>200</v>
      </c>
      <c r="AE35" s="24">
        <f t="shared" si="18"/>
        <v>200</v>
      </c>
      <c r="AF35" s="24">
        <f t="shared" si="19"/>
        <v>200</v>
      </c>
      <c r="AG35" s="36">
        <f t="shared" si="20"/>
        <v>200</v>
      </c>
      <c r="AH35" s="35">
        <f t="shared" si="21"/>
        <v>300</v>
      </c>
      <c r="AI35" s="24">
        <f t="shared" si="22"/>
        <v>300</v>
      </c>
      <c r="AJ35" s="24">
        <f t="shared" si="23"/>
        <v>300</v>
      </c>
      <c r="AK35" s="36">
        <f t="shared" si="24"/>
        <v>300</v>
      </c>
      <c r="AL35" s="18">
        <f t="shared" si="1"/>
        <v>20</v>
      </c>
      <c r="AM35" s="19">
        <f t="shared" si="2"/>
        <v>40</v>
      </c>
      <c r="AN35" s="20">
        <f t="shared" si="3"/>
        <v>60</v>
      </c>
    </row>
    <row r="36" spans="3:40" x14ac:dyDescent="0.2">
      <c r="U36" s="75">
        <f t="shared" si="27"/>
        <v>33</v>
      </c>
      <c r="V36" s="41">
        <f t="shared" ref="V36:Y36" si="36">V12</f>
        <v>6.25</v>
      </c>
      <c r="W36" s="41">
        <f t="shared" si="36"/>
        <v>12.5</v>
      </c>
      <c r="X36" s="41">
        <f t="shared" si="36"/>
        <v>18.75</v>
      </c>
      <c r="Y36" s="21">
        <f t="shared" si="36"/>
        <v>25</v>
      </c>
      <c r="Z36" s="35">
        <f t="shared" si="13"/>
        <v>100</v>
      </c>
      <c r="AA36" s="24">
        <f t="shared" si="14"/>
        <v>100</v>
      </c>
      <c r="AB36" s="24">
        <f t="shared" si="15"/>
        <v>100</v>
      </c>
      <c r="AC36" s="36">
        <f t="shared" si="16"/>
        <v>100</v>
      </c>
      <c r="AD36" s="35">
        <f t="shared" si="17"/>
        <v>200</v>
      </c>
      <c r="AE36" s="24">
        <f t="shared" si="18"/>
        <v>200</v>
      </c>
      <c r="AF36" s="24">
        <f t="shared" si="19"/>
        <v>200</v>
      </c>
      <c r="AG36" s="36">
        <f t="shared" si="20"/>
        <v>200</v>
      </c>
      <c r="AH36" s="35">
        <f t="shared" si="21"/>
        <v>300</v>
      </c>
      <c r="AI36" s="24">
        <f t="shared" si="22"/>
        <v>300</v>
      </c>
      <c r="AJ36" s="24">
        <f t="shared" si="23"/>
        <v>300</v>
      </c>
      <c r="AK36" s="36">
        <f t="shared" si="24"/>
        <v>300</v>
      </c>
      <c r="AL36" s="18">
        <f t="shared" ref="AL36:AL67" si="37">100*$AO$4</f>
        <v>20</v>
      </c>
      <c r="AM36" s="19">
        <f t="shared" ref="AM36:AM67" si="38">200*$AO$4</f>
        <v>40</v>
      </c>
      <c r="AN36" s="20">
        <f t="shared" ref="AN36:AN67" si="39">300*$AO$4</f>
        <v>60</v>
      </c>
    </row>
    <row r="37" spans="3:40" ht="17" thickBot="1" x14ac:dyDescent="0.25">
      <c r="U37" s="75">
        <f t="shared" si="27"/>
        <v>34</v>
      </c>
      <c r="V37" s="41">
        <f t="shared" ref="V37:Y37" si="40">V13</f>
        <v>6.75</v>
      </c>
      <c r="W37" s="41">
        <f t="shared" si="40"/>
        <v>13.5</v>
      </c>
      <c r="X37" s="41">
        <f t="shared" si="40"/>
        <v>20.250000000000004</v>
      </c>
      <c r="Y37" s="21">
        <f t="shared" si="40"/>
        <v>27</v>
      </c>
      <c r="Z37" s="35">
        <f t="shared" ref="Z37:Z68" si="41">IF(V36+Z36&lt;100,V36+Z36,100)</f>
        <v>100</v>
      </c>
      <c r="AA37" s="24">
        <f t="shared" ref="AA37:AA68" si="42">IF(W36+AA36&lt;100,W36+AA36,100)</f>
        <v>100</v>
      </c>
      <c r="AB37" s="24">
        <f t="shared" ref="AB37:AB68" si="43">IF(X36+AB36&lt;100,X36+AB36,100)</f>
        <v>100</v>
      </c>
      <c r="AC37" s="36">
        <f t="shared" ref="AC37:AC68" si="44">IF(Y36+AC36&lt;100,Y36+AC36,100)</f>
        <v>100</v>
      </c>
      <c r="AD37" s="35">
        <f t="shared" ref="AD37:AD68" si="45">IF(V36+AD36&lt;200,V36+AD36,200)</f>
        <v>200</v>
      </c>
      <c r="AE37" s="24">
        <f t="shared" ref="AE37:AE68" si="46">IF(W36+AE36&lt;200,W36+AE36,200)</f>
        <v>200</v>
      </c>
      <c r="AF37" s="24">
        <f t="shared" ref="AF37:AF68" si="47">IF(X36+AF36&lt;200,X36+AF36,200)</f>
        <v>200</v>
      </c>
      <c r="AG37" s="36">
        <f t="shared" ref="AG37:AG68" si="48">IF(Y36+AG36&lt;200,Y36+AG36,200)</f>
        <v>200</v>
      </c>
      <c r="AH37" s="35">
        <f t="shared" ref="AH37:AH68" si="49">IF(V36+AH36&lt;300,V36+AH36,300)</f>
        <v>300</v>
      </c>
      <c r="AI37" s="24">
        <f t="shared" ref="AI37:AI68" si="50">IF(W36+AI36&lt;300,W36+AI36,300)</f>
        <v>300</v>
      </c>
      <c r="AJ37" s="24">
        <f t="shared" ref="AJ37:AJ68" si="51">IF(X36+AJ36&lt;300,X36+AJ36,300)</f>
        <v>300</v>
      </c>
      <c r="AK37" s="36">
        <f t="shared" ref="AK37:AK68" si="52">IF(Y36+AK36&lt;300,Y36+AK36,300)</f>
        <v>300</v>
      </c>
      <c r="AL37" s="18">
        <f t="shared" si="37"/>
        <v>20</v>
      </c>
      <c r="AM37" s="19">
        <f t="shared" si="38"/>
        <v>40</v>
      </c>
      <c r="AN37" s="20">
        <f t="shared" si="39"/>
        <v>60</v>
      </c>
    </row>
    <row r="38" spans="3:40" x14ac:dyDescent="0.2">
      <c r="C38" s="110" t="s">
        <v>38</v>
      </c>
      <c r="D38" s="111"/>
      <c r="E38" s="111"/>
      <c r="F38" s="112"/>
      <c r="U38" s="75">
        <f t="shared" si="27"/>
        <v>35</v>
      </c>
      <c r="V38" s="41">
        <f t="shared" ref="V38:Y38" si="53">V14</f>
        <v>7.083333333333333</v>
      </c>
      <c r="W38" s="41">
        <f t="shared" si="53"/>
        <v>14.166666666666666</v>
      </c>
      <c r="X38" s="41">
        <f t="shared" si="53"/>
        <v>21.25</v>
      </c>
      <c r="Y38" s="21">
        <f t="shared" si="53"/>
        <v>28.333333333333332</v>
      </c>
      <c r="Z38" s="35">
        <f t="shared" si="41"/>
        <v>100</v>
      </c>
      <c r="AA38" s="24">
        <f t="shared" si="42"/>
        <v>100</v>
      </c>
      <c r="AB38" s="24">
        <f t="shared" si="43"/>
        <v>100</v>
      </c>
      <c r="AC38" s="36">
        <f t="shared" si="44"/>
        <v>100</v>
      </c>
      <c r="AD38" s="35">
        <f t="shared" si="45"/>
        <v>200</v>
      </c>
      <c r="AE38" s="24">
        <f t="shared" si="46"/>
        <v>200</v>
      </c>
      <c r="AF38" s="24">
        <f t="shared" si="47"/>
        <v>200</v>
      </c>
      <c r="AG38" s="36">
        <f t="shared" si="48"/>
        <v>200</v>
      </c>
      <c r="AH38" s="35">
        <f t="shared" si="49"/>
        <v>300</v>
      </c>
      <c r="AI38" s="24">
        <f t="shared" si="50"/>
        <v>300</v>
      </c>
      <c r="AJ38" s="24">
        <f t="shared" si="51"/>
        <v>300</v>
      </c>
      <c r="AK38" s="36">
        <f t="shared" si="52"/>
        <v>300</v>
      </c>
      <c r="AL38" s="18">
        <f t="shared" si="37"/>
        <v>20</v>
      </c>
      <c r="AM38" s="19">
        <f t="shared" si="38"/>
        <v>40</v>
      </c>
      <c r="AN38" s="20">
        <f t="shared" si="39"/>
        <v>60</v>
      </c>
    </row>
    <row r="39" spans="3:40" x14ac:dyDescent="0.2">
      <c r="C39" s="100" t="s">
        <v>39</v>
      </c>
      <c r="D39" s="102"/>
      <c r="E39" s="7">
        <v>30</v>
      </c>
      <c r="F39" s="101" t="s">
        <v>42</v>
      </c>
      <c r="U39" s="75">
        <f>U38+1</f>
        <v>36</v>
      </c>
      <c r="V39" s="41">
        <f t="shared" ref="V39:Y39" si="54">V15</f>
        <v>7.5</v>
      </c>
      <c r="W39" s="41">
        <f t="shared" si="54"/>
        <v>15</v>
      </c>
      <c r="X39" s="41">
        <f t="shared" si="54"/>
        <v>22.5</v>
      </c>
      <c r="Y39" s="21">
        <f t="shared" si="54"/>
        <v>30</v>
      </c>
      <c r="Z39" s="35">
        <f t="shared" si="41"/>
        <v>100</v>
      </c>
      <c r="AA39" s="24">
        <f t="shared" si="42"/>
        <v>100</v>
      </c>
      <c r="AB39" s="24">
        <f t="shared" si="43"/>
        <v>100</v>
      </c>
      <c r="AC39" s="36">
        <f t="shared" si="44"/>
        <v>100</v>
      </c>
      <c r="AD39" s="35">
        <f t="shared" si="45"/>
        <v>200</v>
      </c>
      <c r="AE39" s="24">
        <f t="shared" si="46"/>
        <v>200</v>
      </c>
      <c r="AF39" s="24">
        <f t="shared" si="47"/>
        <v>200</v>
      </c>
      <c r="AG39" s="36">
        <f t="shared" si="48"/>
        <v>200</v>
      </c>
      <c r="AH39" s="35">
        <f t="shared" si="49"/>
        <v>300</v>
      </c>
      <c r="AI39" s="24">
        <f t="shared" si="50"/>
        <v>300</v>
      </c>
      <c r="AJ39" s="24">
        <f t="shared" si="51"/>
        <v>300</v>
      </c>
      <c r="AK39" s="36">
        <f t="shared" si="52"/>
        <v>300</v>
      </c>
      <c r="AL39" s="18">
        <f t="shared" si="37"/>
        <v>20</v>
      </c>
      <c r="AM39" s="19">
        <f t="shared" si="38"/>
        <v>40</v>
      </c>
      <c r="AN39" s="20">
        <f t="shared" si="39"/>
        <v>60</v>
      </c>
    </row>
    <row r="40" spans="3:40" x14ac:dyDescent="0.2">
      <c r="C40" s="100" t="s">
        <v>36</v>
      </c>
      <c r="D40" s="102"/>
      <c r="E40" s="41">
        <f>E34</f>
        <v>-8.3333333333333339</v>
      </c>
      <c r="F40" s="101" t="s">
        <v>35</v>
      </c>
      <c r="U40" s="75">
        <f t="shared" si="27"/>
        <v>37</v>
      </c>
      <c r="V40" s="41">
        <f t="shared" ref="V40:Y40" si="55">V16</f>
        <v>7.5</v>
      </c>
      <c r="W40" s="41">
        <f t="shared" si="55"/>
        <v>15</v>
      </c>
      <c r="X40" s="41">
        <f t="shared" si="55"/>
        <v>22.5</v>
      </c>
      <c r="Y40" s="21">
        <f t="shared" si="55"/>
        <v>30</v>
      </c>
      <c r="Z40" s="35">
        <f t="shared" si="41"/>
        <v>100</v>
      </c>
      <c r="AA40" s="24">
        <f t="shared" si="42"/>
        <v>100</v>
      </c>
      <c r="AB40" s="24">
        <f t="shared" si="43"/>
        <v>100</v>
      </c>
      <c r="AC40" s="36">
        <f t="shared" si="44"/>
        <v>100</v>
      </c>
      <c r="AD40" s="35">
        <f t="shared" si="45"/>
        <v>200</v>
      </c>
      <c r="AE40" s="24">
        <f t="shared" si="46"/>
        <v>200</v>
      </c>
      <c r="AF40" s="24">
        <f t="shared" si="47"/>
        <v>200</v>
      </c>
      <c r="AG40" s="36">
        <f t="shared" si="48"/>
        <v>200</v>
      </c>
      <c r="AH40" s="35">
        <f t="shared" si="49"/>
        <v>300</v>
      </c>
      <c r="AI40" s="24">
        <f t="shared" si="50"/>
        <v>300</v>
      </c>
      <c r="AJ40" s="24">
        <f t="shared" si="51"/>
        <v>300</v>
      </c>
      <c r="AK40" s="36">
        <f t="shared" si="52"/>
        <v>300</v>
      </c>
      <c r="AL40" s="18">
        <f t="shared" si="37"/>
        <v>20</v>
      </c>
      <c r="AM40" s="19">
        <f t="shared" si="38"/>
        <v>40</v>
      </c>
      <c r="AN40" s="20">
        <f t="shared" si="39"/>
        <v>60</v>
      </c>
    </row>
    <row r="41" spans="3:40" ht="17" thickBot="1" x14ac:dyDescent="0.25">
      <c r="C41" s="103" t="s">
        <v>25</v>
      </c>
      <c r="D41" s="105"/>
      <c r="E41" s="106">
        <f>E39/60*E40</f>
        <v>-4.166666666666667</v>
      </c>
      <c r="F41" s="104" t="s">
        <v>37</v>
      </c>
      <c r="U41" s="75">
        <f t="shared" si="27"/>
        <v>38</v>
      </c>
      <c r="V41" s="41">
        <f t="shared" ref="V41:Y41" si="56">V17</f>
        <v>7.083333333333333</v>
      </c>
      <c r="W41" s="41">
        <f t="shared" si="56"/>
        <v>14.166666666666666</v>
      </c>
      <c r="X41" s="41">
        <f t="shared" si="56"/>
        <v>21.25</v>
      </c>
      <c r="Y41" s="21">
        <f t="shared" si="56"/>
        <v>28.333333333333332</v>
      </c>
      <c r="Z41" s="35">
        <f t="shared" si="41"/>
        <v>100</v>
      </c>
      <c r="AA41" s="24">
        <f t="shared" si="42"/>
        <v>100</v>
      </c>
      <c r="AB41" s="24">
        <f t="shared" si="43"/>
        <v>100</v>
      </c>
      <c r="AC41" s="36">
        <f t="shared" si="44"/>
        <v>100</v>
      </c>
      <c r="AD41" s="35">
        <f t="shared" si="45"/>
        <v>200</v>
      </c>
      <c r="AE41" s="24">
        <f t="shared" si="46"/>
        <v>200</v>
      </c>
      <c r="AF41" s="24">
        <f t="shared" si="47"/>
        <v>200</v>
      </c>
      <c r="AG41" s="36">
        <f t="shared" si="48"/>
        <v>200</v>
      </c>
      <c r="AH41" s="35">
        <f t="shared" si="49"/>
        <v>300</v>
      </c>
      <c r="AI41" s="24">
        <f t="shared" si="50"/>
        <v>300</v>
      </c>
      <c r="AJ41" s="24">
        <f t="shared" si="51"/>
        <v>300</v>
      </c>
      <c r="AK41" s="36">
        <f t="shared" si="52"/>
        <v>300</v>
      </c>
      <c r="AL41" s="18">
        <f t="shared" si="37"/>
        <v>20</v>
      </c>
      <c r="AM41" s="19">
        <f t="shared" si="38"/>
        <v>40</v>
      </c>
      <c r="AN41" s="20">
        <f t="shared" si="39"/>
        <v>60</v>
      </c>
    </row>
    <row r="42" spans="3:40" x14ac:dyDescent="0.2">
      <c r="U42" s="75">
        <f t="shared" si="27"/>
        <v>39</v>
      </c>
      <c r="V42" s="41">
        <f t="shared" ref="V42:Y42" si="57">V18</f>
        <v>6.75</v>
      </c>
      <c r="W42" s="41">
        <f t="shared" si="57"/>
        <v>13.5</v>
      </c>
      <c r="X42" s="41">
        <f t="shared" si="57"/>
        <v>20.250000000000004</v>
      </c>
      <c r="Y42" s="21">
        <f t="shared" si="57"/>
        <v>27</v>
      </c>
      <c r="Z42" s="35">
        <f t="shared" si="41"/>
        <v>100</v>
      </c>
      <c r="AA42" s="24">
        <f t="shared" si="42"/>
        <v>100</v>
      </c>
      <c r="AB42" s="24">
        <f t="shared" si="43"/>
        <v>100</v>
      </c>
      <c r="AC42" s="36">
        <f t="shared" si="44"/>
        <v>100</v>
      </c>
      <c r="AD42" s="35">
        <f t="shared" si="45"/>
        <v>200</v>
      </c>
      <c r="AE42" s="24">
        <f t="shared" si="46"/>
        <v>200</v>
      </c>
      <c r="AF42" s="24">
        <f t="shared" si="47"/>
        <v>200</v>
      </c>
      <c r="AG42" s="36">
        <f t="shared" si="48"/>
        <v>200</v>
      </c>
      <c r="AH42" s="35">
        <f t="shared" si="49"/>
        <v>300</v>
      </c>
      <c r="AI42" s="24">
        <f t="shared" si="50"/>
        <v>300</v>
      </c>
      <c r="AJ42" s="24">
        <f t="shared" si="51"/>
        <v>300</v>
      </c>
      <c r="AK42" s="36">
        <f t="shared" si="52"/>
        <v>300</v>
      </c>
      <c r="AL42" s="18">
        <f t="shared" si="37"/>
        <v>20</v>
      </c>
      <c r="AM42" s="19">
        <f t="shared" si="38"/>
        <v>40</v>
      </c>
      <c r="AN42" s="20">
        <f t="shared" si="39"/>
        <v>60</v>
      </c>
    </row>
    <row r="43" spans="3:40" x14ac:dyDescent="0.2">
      <c r="U43" s="75">
        <f t="shared" si="27"/>
        <v>40</v>
      </c>
      <c r="V43" s="41">
        <f t="shared" ref="V43:Y43" si="58">V19</f>
        <v>6.25</v>
      </c>
      <c r="W43" s="41">
        <f t="shared" si="58"/>
        <v>12.5</v>
      </c>
      <c r="X43" s="41">
        <f t="shared" si="58"/>
        <v>18.75</v>
      </c>
      <c r="Y43" s="21">
        <f t="shared" si="58"/>
        <v>25</v>
      </c>
      <c r="Z43" s="35">
        <f t="shared" si="41"/>
        <v>100</v>
      </c>
      <c r="AA43" s="24">
        <f t="shared" si="42"/>
        <v>100</v>
      </c>
      <c r="AB43" s="24">
        <f t="shared" si="43"/>
        <v>100</v>
      </c>
      <c r="AC43" s="36">
        <f t="shared" si="44"/>
        <v>100</v>
      </c>
      <c r="AD43" s="35">
        <f t="shared" si="45"/>
        <v>200</v>
      </c>
      <c r="AE43" s="24">
        <f t="shared" si="46"/>
        <v>200</v>
      </c>
      <c r="AF43" s="24">
        <f t="shared" si="47"/>
        <v>200</v>
      </c>
      <c r="AG43" s="36">
        <f t="shared" si="48"/>
        <v>200</v>
      </c>
      <c r="AH43" s="35">
        <f t="shared" si="49"/>
        <v>300</v>
      </c>
      <c r="AI43" s="24">
        <f t="shared" si="50"/>
        <v>300</v>
      </c>
      <c r="AJ43" s="24">
        <f t="shared" si="51"/>
        <v>300</v>
      </c>
      <c r="AK43" s="36">
        <f t="shared" si="52"/>
        <v>300</v>
      </c>
      <c r="AL43" s="18">
        <f t="shared" si="37"/>
        <v>20</v>
      </c>
      <c r="AM43" s="19">
        <f t="shared" si="38"/>
        <v>40</v>
      </c>
      <c r="AN43" s="20">
        <f t="shared" si="39"/>
        <v>60</v>
      </c>
    </row>
    <row r="44" spans="3:40" x14ac:dyDescent="0.2">
      <c r="U44" s="75">
        <f t="shared" si="27"/>
        <v>41</v>
      </c>
      <c r="V44" s="41">
        <f t="shared" ref="V44:Y44" si="59">V20</f>
        <v>3.3333333333333335</v>
      </c>
      <c r="W44" s="41">
        <f t="shared" si="59"/>
        <v>6.666666666666667</v>
      </c>
      <c r="X44" s="41">
        <f t="shared" si="59"/>
        <v>10</v>
      </c>
      <c r="Y44" s="21">
        <f t="shared" si="59"/>
        <v>13.333333333333334</v>
      </c>
      <c r="Z44" s="35">
        <f t="shared" si="41"/>
        <v>100</v>
      </c>
      <c r="AA44" s="24">
        <f t="shared" si="42"/>
        <v>100</v>
      </c>
      <c r="AB44" s="24">
        <f t="shared" si="43"/>
        <v>100</v>
      </c>
      <c r="AC44" s="36">
        <f t="shared" si="44"/>
        <v>100</v>
      </c>
      <c r="AD44" s="35">
        <f t="shared" si="45"/>
        <v>200</v>
      </c>
      <c r="AE44" s="24">
        <f t="shared" si="46"/>
        <v>200</v>
      </c>
      <c r="AF44" s="24">
        <f t="shared" si="47"/>
        <v>200</v>
      </c>
      <c r="AG44" s="36">
        <f t="shared" si="48"/>
        <v>200</v>
      </c>
      <c r="AH44" s="35">
        <f t="shared" si="49"/>
        <v>300</v>
      </c>
      <c r="AI44" s="24">
        <f t="shared" si="50"/>
        <v>300</v>
      </c>
      <c r="AJ44" s="24">
        <f t="shared" si="51"/>
        <v>300</v>
      </c>
      <c r="AK44" s="36">
        <f t="shared" si="52"/>
        <v>300</v>
      </c>
      <c r="AL44" s="18">
        <f t="shared" si="37"/>
        <v>20</v>
      </c>
      <c r="AM44" s="19">
        <f t="shared" si="38"/>
        <v>40</v>
      </c>
      <c r="AN44" s="20">
        <f t="shared" si="39"/>
        <v>60</v>
      </c>
    </row>
    <row r="45" spans="3:40" x14ac:dyDescent="0.2">
      <c r="U45" s="75">
        <f>U44+1</f>
        <v>42</v>
      </c>
      <c r="V45" s="41">
        <f t="shared" ref="V45:Y45" si="60">V21</f>
        <v>1.6666666666666667</v>
      </c>
      <c r="W45" s="41">
        <f t="shared" si="60"/>
        <v>3.3333333333333335</v>
      </c>
      <c r="X45" s="41">
        <f t="shared" si="60"/>
        <v>5</v>
      </c>
      <c r="Y45" s="21">
        <f t="shared" si="60"/>
        <v>6.666666666666667</v>
      </c>
      <c r="Z45" s="35">
        <f t="shared" si="41"/>
        <v>100</v>
      </c>
      <c r="AA45" s="24">
        <f t="shared" si="42"/>
        <v>100</v>
      </c>
      <c r="AB45" s="24">
        <f t="shared" si="43"/>
        <v>100</v>
      </c>
      <c r="AC45" s="36">
        <f t="shared" si="44"/>
        <v>100</v>
      </c>
      <c r="AD45" s="35">
        <f t="shared" si="45"/>
        <v>200</v>
      </c>
      <c r="AE45" s="24">
        <f t="shared" si="46"/>
        <v>200</v>
      </c>
      <c r="AF45" s="24">
        <f t="shared" si="47"/>
        <v>200</v>
      </c>
      <c r="AG45" s="36">
        <f t="shared" si="48"/>
        <v>200</v>
      </c>
      <c r="AH45" s="35">
        <f t="shared" si="49"/>
        <v>300</v>
      </c>
      <c r="AI45" s="24">
        <f t="shared" si="50"/>
        <v>300</v>
      </c>
      <c r="AJ45" s="24">
        <f t="shared" si="51"/>
        <v>300</v>
      </c>
      <c r="AK45" s="36">
        <f t="shared" si="52"/>
        <v>300</v>
      </c>
      <c r="AL45" s="18">
        <f t="shared" si="37"/>
        <v>20</v>
      </c>
      <c r="AM45" s="19">
        <f t="shared" si="38"/>
        <v>40</v>
      </c>
      <c r="AN45" s="20">
        <f t="shared" si="39"/>
        <v>60</v>
      </c>
    </row>
    <row r="46" spans="3:40" x14ac:dyDescent="0.2">
      <c r="U46" s="75">
        <f t="shared" si="27"/>
        <v>43</v>
      </c>
      <c r="V46" s="41">
        <f t="shared" ref="V46:Y46" si="61">V22</f>
        <v>0</v>
      </c>
      <c r="W46" s="41">
        <f t="shared" si="61"/>
        <v>0</v>
      </c>
      <c r="X46" s="41">
        <f t="shared" si="61"/>
        <v>0</v>
      </c>
      <c r="Y46" s="21">
        <f t="shared" si="61"/>
        <v>0</v>
      </c>
      <c r="Z46" s="35">
        <f t="shared" si="41"/>
        <v>100</v>
      </c>
      <c r="AA46" s="24">
        <f t="shared" si="42"/>
        <v>100</v>
      </c>
      <c r="AB46" s="24">
        <f t="shared" si="43"/>
        <v>100</v>
      </c>
      <c r="AC46" s="36">
        <f t="shared" si="44"/>
        <v>100</v>
      </c>
      <c r="AD46" s="35">
        <f t="shared" si="45"/>
        <v>200</v>
      </c>
      <c r="AE46" s="24">
        <f t="shared" si="46"/>
        <v>200</v>
      </c>
      <c r="AF46" s="24">
        <f t="shared" si="47"/>
        <v>200</v>
      </c>
      <c r="AG46" s="36">
        <f t="shared" si="48"/>
        <v>200</v>
      </c>
      <c r="AH46" s="35">
        <f t="shared" si="49"/>
        <v>300</v>
      </c>
      <c r="AI46" s="24">
        <f t="shared" si="50"/>
        <v>300</v>
      </c>
      <c r="AJ46" s="24">
        <f t="shared" si="51"/>
        <v>300</v>
      </c>
      <c r="AK46" s="36">
        <f t="shared" si="52"/>
        <v>300</v>
      </c>
      <c r="AL46" s="18">
        <f t="shared" si="37"/>
        <v>20</v>
      </c>
      <c r="AM46" s="19">
        <f t="shared" si="38"/>
        <v>40</v>
      </c>
      <c r="AN46" s="20">
        <f t="shared" si="39"/>
        <v>60</v>
      </c>
    </row>
    <row r="47" spans="3:40" x14ac:dyDescent="0.2">
      <c r="U47" s="75">
        <f t="shared" si="27"/>
        <v>44</v>
      </c>
      <c r="V47" s="41">
        <f t="shared" ref="V47:Y47" si="62">V23</f>
        <v>0</v>
      </c>
      <c r="W47" s="41">
        <f t="shared" si="62"/>
        <v>0</v>
      </c>
      <c r="X47" s="41">
        <f t="shared" si="62"/>
        <v>0</v>
      </c>
      <c r="Y47" s="21">
        <f t="shared" si="62"/>
        <v>0</v>
      </c>
      <c r="Z47" s="35">
        <f t="shared" si="41"/>
        <v>100</v>
      </c>
      <c r="AA47" s="24">
        <f t="shared" si="42"/>
        <v>100</v>
      </c>
      <c r="AB47" s="24">
        <f t="shared" si="43"/>
        <v>100</v>
      </c>
      <c r="AC47" s="36">
        <f t="shared" si="44"/>
        <v>100</v>
      </c>
      <c r="AD47" s="35">
        <f t="shared" si="45"/>
        <v>200</v>
      </c>
      <c r="AE47" s="24">
        <f t="shared" si="46"/>
        <v>200</v>
      </c>
      <c r="AF47" s="24">
        <f t="shared" si="47"/>
        <v>200</v>
      </c>
      <c r="AG47" s="36">
        <f t="shared" si="48"/>
        <v>200</v>
      </c>
      <c r="AH47" s="35">
        <f t="shared" si="49"/>
        <v>300</v>
      </c>
      <c r="AI47" s="24">
        <f t="shared" si="50"/>
        <v>300</v>
      </c>
      <c r="AJ47" s="24">
        <f t="shared" si="51"/>
        <v>300</v>
      </c>
      <c r="AK47" s="36">
        <f t="shared" si="52"/>
        <v>300</v>
      </c>
      <c r="AL47" s="18">
        <f t="shared" si="37"/>
        <v>20</v>
      </c>
      <c r="AM47" s="19">
        <f t="shared" si="38"/>
        <v>40</v>
      </c>
      <c r="AN47" s="20">
        <f t="shared" si="39"/>
        <v>60</v>
      </c>
    </row>
    <row r="48" spans="3:40" x14ac:dyDescent="0.2">
      <c r="U48" s="75">
        <f t="shared" si="27"/>
        <v>45</v>
      </c>
      <c r="V48" s="41">
        <f t="shared" ref="V48:Y48" si="63">V24</f>
        <v>0</v>
      </c>
      <c r="W48" s="41">
        <f t="shared" si="63"/>
        <v>0</v>
      </c>
      <c r="X48" s="41">
        <f t="shared" si="63"/>
        <v>0</v>
      </c>
      <c r="Y48" s="21">
        <f t="shared" si="63"/>
        <v>0</v>
      </c>
      <c r="Z48" s="35">
        <f t="shared" si="41"/>
        <v>100</v>
      </c>
      <c r="AA48" s="24">
        <f t="shared" si="42"/>
        <v>100</v>
      </c>
      <c r="AB48" s="24">
        <f t="shared" si="43"/>
        <v>100</v>
      </c>
      <c r="AC48" s="36">
        <f t="shared" si="44"/>
        <v>100</v>
      </c>
      <c r="AD48" s="35">
        <f t="shared" si="45"/>
        <v>200</v>
      </c>
      <c r="AE48" s="24">
        <f t="shared" si="46"/>
        <v>200</v>
      </c>
      <c r="AF48" s="24">
        <f t="shared" si="47"/>
        <v>200</v>
      </c>
      <c r="AG48" s="36">
        <f t="shared" si="48"/>
        <v>200</v>
      </c>
      <c r="AH48" s="35">
        <f t="shared" si="49"/>
        <v>300</v>
      </c>
      <c r="AI48" s="24">
        <f t="shared" si="50"/>
        <v>300</v>
      </c>
      <c r="AJ48" s="24">
        <f t="shared" si="51"/>
        <v>300</v>
      </c>
      <c r="AK48" s="36">
        <f t="shared" si="52"/>
        <v>300</v>
      </c>
      <c r="AL48" s="18">
        <f t="shared" si="37"/>
        <v>20</v>
      </c>
      <c r="AM48" s="19">
        <f t="shared" si="38"/>
        <v>40</v>
      </c>
      <c r="AN48" s="20">
        <f t="shared" si="39"/>
        <v>60</v>
      </c>
    </row>
    <row r="49" spans="21:40" x14ac:dyDescent="0.2">
      <c r="U49" s="75">
        <f t="shared" si="27"/>
        <v>46</v>
      </c>
      <c r="V49" s="41">
        <f t="shared" ref="V49:Y49" si="64">V25</f>
        <v>0</v>
      </c>
      <c r="W49" s="41">
        <f t="shared" si="64"/>
        <v>0</v>
      </c>
      <c r="X49" s="41">
        <f t="shared" si="64"/>
        <v>0</v>
      </c>
      <c r="Y49" s="21">
        <f t="shared" si="64"/>
        <v>0</v>
      </c>
      <c r="Z49" s="35">
        <f t="shared" si="41"/>
        <v>100</v>
      </c>
      <c r="AA49" s="24">
        <f t="shared" si="42"/>
        <v>100</v>
      </c>
      <c r="AB49" s="24">
        <f t="shared" si="43"/>
        <v>100</v>
      </c>
      <c r="AC49" s="36">
        <f t="shared" si="44"/>
        <v>100</v>
      </c>
      <c r="AD49" s="35">
        <f t="shared" si="45"/>
        <v>200</v>
      </c>
      <c r="AE49" s="24">
        <f t="shared" si="46"/>
        <v>200</v>
      </c>
      <c r="AF49" s="24">
        <f t="shared" si="47"/>
        <v>200</v>
      </c>
      <c r="AG49" s="36">
        <f t="shared" si="48"/>
        <v>200</v>
      </c>
      <c r="AH49" s="35">
        <f t="shared" si="49"/>
        <v>300</v>
      </c>
      <c r="AI49" s="24">
        <f t="shared" si="50"/>
        <v>300</v>
      </c>
      <c r="AJ49" s="24">
        <f t="shared" si="51"/>
        <v>300</v>
      </c>
      <c r="AK49" s="36">
        <f t="shared" si="52"/>
        <v>300</v>
      </c>
      <c r="AL49" s="18">
        <f t="shared" si="37"/>
        <v>20</v>
      </c>
      <c r="AM49" s="19">
        <f t="shared" si="38"/>
        <v>40</v>
      </c>
      <c r="AN49" s="20">
        <f t="shared" si="39"/>
        <v>60</v>
      </c>
    </row>
    <row r="50" spans="21:40" x14ac:dyDescent="0.2">
      <c r="U50" s="75">
        <f t="shared" si="27"/>
        <v>47</v>
      </c>
      <c r="V50" s="41">
        <f t="shared" ref="V50:Y50" si="65">V26</f>
        <v>0</v>
      </c>
      <c r="W50" s="41">
        <f t="shared" si="65"/>
        <v>0</v>
      </c>
      <c r="X50" s="41">
        <f t="shared" si="65"/>
        <v>0</v>
      </c>
      <c r="Y50" s="21">
        <f t="shared" si="65"/>
        <v>0</v>
      </c>
      <c r="Z50" s="35">
        <f t="shared" si="41"/>
        <v>100</v>
      </c>
      <c r="AA50" s="24">
        <f t="shared" si="42"/>
        <v>100</v>
      </c>
      <c r="AB50" s="24">
        <f t="shared" si="43"/>
        <v>100</v>
      </c>
      <c r="AC50" s="36">
        <f t="shared" si="44"/>
        <v>100</v>
      </c>
      <c r="AD50" s="35">
        <f t="shared" si="45"/>
        <v>200</v>
      </c>
      <c r="AE50" s="24">
        <f t="shared" si="46"/>
        <v>200</v>
      </c>
      <c r="AF50" s="24">
        <f t="shared" si="47"/>
        <v>200</v>
      </c>
      <c r="AG50" s="36">
        <f t="shared" si="48"/>
        <v>200</v>
      </c>
      <c r="AH50" s="35">
        <f t="shared" si="49"/>
        <v>300</v>
      </c>
      <c r="AI50" s="24">
        <f t="shared" si="50"/>
        <v>300</v>
      </c>
      <c r="AJ50" s="24">
        <f t="shared" si="51"/>
        <v>300</v>
      </c>
      <c r="AK50" s="36">
        <f t="shared" si="52"/>
        <v>300</v>
      </c>
      <c r="AL50" s="18">
        <f t="shared" si="37"/>
        <v>20</v>
      </c>
      <c r="AM50" s="19">
        <f t="shared" si="38"/>
        <v>40</v>
      </c>
      <c r="AN50" s="20">
        <f t="shared" si="39"/>
        <v>60</v>
      </c>
    </row>
    <row r="51" spans="21:40" x14ac:dyDescent="0.2">
      <c r="U51" s="76">
        <f t="shared" si="27"/>
        <v>48</v>
      </c>
      <c r="V51" s="42">
        <f t="shared" ref="V51:Y51" si="66">V27</f>
        <v>0</v>
      </c>
      <c r="W51" s="42">
        <f t="shared" si="66"/>
        <v>0</v>
      </c>
      <c r="X51" s="42">
        <f t="shared" si="66"/>
        <v>0</v>
      </c>
      <c r="Y51" s="70">
        <f t="shared" si="66"/>
        <v>0</v>
      </c>
      <c r="Z51" s="37">
        <f t="shared" si="41"/>
        <v>100</v>
      </c>
      <c r="AA51" s="38">
        <f t="shared" si="42"/>
        <v>100</v>
      </c>
      <c r="AB51" s="38">
        <f t="shared" si="43"/>
        <v>100</v>
      </c>
      <c r="AC51" s="39">
        <f t="shared" si="44"/>
        <v>100</v>
      </c>
      <c r="AD51" s="37">
        <f t="shared" si="45"/>
        <v>200</v>
      </c>
      <c r="AE51" s="38">
        <f t="shared" si="46"/>
        <v>200</v>
      </c>
      <c r="AF51" s="38">
        <f t="shared" si="47"/>
        <v>200</v>
      </c>
      <c r="AG51" s="39">
        <f t="shared" si="48"/>
        <v>200</v>
      </c>
      <c r="AH51" s="37">
        <f t="shared" si="49"/>
        <v>300</v>
      </c>
      <c r="AI51" s="38">
        <f t="shared" si="50"/>
        <v>300</v>
      </c>
      <c r="AJ51" s="38">
        <f t="shared" si="51"/>
        <v>300</v>
      </c>
      <c r="AK51" s="39">
        <f t="shared" si="52"/>
        <v>300</v>
      </c>
      <c r="AL51" s="64">
        <f t="shared" si="37"/>
        <v>20</v>
      </c>
      <c r="AM51" s="65">
        <f t="shared" si="38"/>
        <v>40</v>
      </c>
      <c r="AN51" s="67">
        <f t="shared" si="39"/>
        <v>60</v>
      </c>
    </row>
    <row r="52" spans="21:40" x14ac:dyDescent="0.2">
      <c r="U52" s="72">
        <f t="shared" si="27"/>
        <v>49</v>
      </c>
      <c r="V52" s="40">
        <f>V4</f>
        <v>0</v>
      </c>
      <c r="W52" s="40">
        <f t="shared" ref="W52:Y52" si="67">W4</f>
        <v>0</v>
      </c>
      <c r="X52" s="40">
        <f t="shared" si="67"/>
        <v>0</v>
      </c>
      <c r="Y52" s="40">
        <f t="shared" si="67"/>
        <v>0</v>
      </c>
      <c r="Z52" s="32">
        <f t="shared" si="41"/>
        <v>100</v>
      </c>
      <c r="AA52" s="33">
        <f t="shared" si="42"/>
        <v>100</v>
      </c>
      <c r="AB52" s="33">
        <f t="shared" si="43"/>
        <v>100</v>
      </c>
      <c r="AC52" s="34">
        <f t="shared" si="44"/>
        <v>100</v>
      </c>
      <c r="AD52" s="32">
        <f t="shared" si="45"/>
        <v>200</v>
      </c>
      <c r="AE52" s="33">
        <f t="shared" si="46"/>
        <v>200</v>
      </c>
      <c r="AF52" s="33">
        <f t="shared" si="47"/>
        <v>200</v>
      </c>
      <c r="AG52" s="34">
        <f t="shared" si="48"/>
        <v>200</v>
      </c>
      <c r="AH52" s="32">
        <f t="shared" si="49"/>
        <v>300</v>
      </c>
      <c r="AI52" s="33">
        <f t="shared" si="50"/>
        <v>300</v>
      </c>
      <c r="AJ52" s="33">
        <f t="shared" si="51"/>
        <v>300</v>
      </c>
      <c r="AK52" s="34">
        <f t="shared" si="52"/>
        <v>300</v>
      </c>
      <c r="AL52" s="62">
        <f t="shared" si="37"/>
        <v>20</v>
      </c>
      <c r="AM52" s="63">
        <f t="shared" si="38"/>
        <v>40</v>
      </c>
      <c r="AN52" s="66">
        <f t="shared" si="39"/>
        <v>60</v>
      </c>
    </row>
    <row r="53" spans="21:40" x14ac:dyDescent="0.2">
      <c r="U53" s="73">
        <f t="shared" si="27"/>
        <v>50</v>
      </c>
      <c r="V53" s="41">
        <f t="shared" ref="V53:Y53" si="68">V5</f>
        <v>0</v>
      </c>
      <c r="W53" s="41">
        <f t="shared" si="68"/>
        <v>0</v>
      </c>
      <c r="X53" s="41">
        <f t="shared" si="68"/>
        <v>0</v>
      </c>
      <c r="Y53" s="21">
        <f t="shared" si="68"/>
        <v>0</v>
      </c>
      <c r="Z53" s="35">
        <f t="shared" si="41"/>
        <v>100</v>
      </c>
      <c r="AA53" s="24">
        <f t="shared" si="42"/>
        <v>100</v>
      </c>
      <c r="AB53" s="24">
        <f t="shared" si="43"/>
        <v>100</v>
      </c>
      <c r="AC53" s="36">
        <f t="shared" si="44"/>
        <v>100</v>
      </c>
      <c r="AD53" s="35">
        <f t="shared" si="45"/>
        <v>200</v>
      </c>
      <c r="AE53" s="24">
        <f t="shared" si="46"/>
        <v>200</v>
      </c>
      <c r="AF53" s="24">
        <f t="shared" si="47"/>
        <v>200</v>
      </c>
      <c r="AG53" s="36">
        <f t="shared" si="48"/>
        <v>200</v>
      </c>
      <c r="AH53" s="35">
        <f t="shared" si="49"/>
        <v>300</v>
      </c>
      <c r="AI53" s="24">
        <f t="shared" si="50"/>
        <v>300</v>
      </c>
      <c r="AJ53" s="24">
        <f t="shared" si="51"/>
        <v>300</v>
      </c>
      <c r="AK53" s="36">
        <f t="shared" si="52"/>
        <v>300</v>
      </c>
      <c r="AL53" s="18">
        <f t="shared" si="37"/>
        <v>20</v>
      </c>
      <c r="AM53" s="19">
        <f t="shared" si="38"/>
        <v>40</v>
      </c>
      <c r="AN53" s="20">
        <f t="shared" si="39"/>
        <v>60</v>
      </c>
    </row>
    <row r="54" spans="21:40" x14ac:dyDescent="0.2">
      <c r="U54" s="73">
        <f t="shared" si="27"/>
        <v>51</v>
      </c>
      <c r="V54" s="41">
        <f t="shared" ref="V54:Y54" si="69">V6</f>
        <v>0</v>
      </c>
      <c r="W54" s="41">
        <f t="shared" si="69"/>
        <v>0</v>
      </c>
      <c r="X54" s="41">
        <f t="shared" si="69"/>
        <v>0</v>
      </c>
      <c r="Y54" s="21">
        <f t="shared" si="69"/>
        <v>0</v>
      </c>
      <c r="Z54" s="35">
        <f t="shared" si="41"/>
        <v>100</v>
      </c>
      <c r="AA54" s="24">
        <f t="shared" si="42"/>
        <v>100</v>
      </c>
      <c r="AB54" s="24">
        <f t="shared" si="43"/>
        <v>100</v>
      </c>
      <c r="AC54" s="36">
        <f t="shared" si="44"/>
        <v>100</v>
      </c>
      <c r="AD54" s="35">
        <f t="shared" si="45"/>
        <v>200</v>
      </c>
      <c r="AE54" s="24">
        <f t="shared" si="46"/>
        <v>200</v>
      </c>
      <c r="AF54" s="24">
        <f t="shared" si="47"/>
        <v>200</v>
      </c>
      <c r="AG54" s="36">
        <f t="shared" si="48"/>
        <v>200</v>
      </c>
      <c r="AH54" s="35">
        <f t="shared" si="49"/>
        <v>300</v>
      </c>
      <c r="AI54" s="24">
        <f t="shared" si="50"/>
        <v>300</v>
      </c>
      <c r="AJ54" s="24">
        <f t="shared" si="51"/>
        <v>300</v>
      </c>
      <c r="AK54" s="36">
        <f t="shared" si="52"/>
        <v>300</v>
      </c>
      <c r="AL54" s="18">
        <f t="shared" si="37"/>
        <v>20</v>
      </c>
      <c r="AM54" s="19">
        <f t="shared" si="38"/>
        <v>40</v>
      </c>
      <c r="AN54" s="20">
        <f t="shared" si="39"/>
        <v>60</v>
      </c>
    </row>
    <row r="55" spans="21:40" x14ac:dyDescent="0.2">
      <c r="U55" s="73">
        <f t="shared" si="27"/>
        <v>52</v>
      </c>
      <c r="V55" s="41">
        <f t="shared" ref="V55:Y55" si="70">V7</f>
        <v>0</v>
      </c>
      <c r="W55" s="41">
        <f t="shared" si="70"/>
        <v>0</v>
      </c>
      <c r="X55" s="41">
        <f t="shared" si="70"/>
        <v>0</v>
      </c>
      <c r="Y55" s="21">
        <f t="shared" si="70"/>
        <v>0</v>
      </c>
      <c r="Z55" s="35">
        <f t="shared" si="41"/>
        <v>100</v>
      </c>
      <c r="AA55" s="24">
        <f t="shared" si="42"/>
        <v>100</v>
      </c>
      <c r="AB55" s="24">
        <f t="shared" si="43"/>
        <v>100</v>
      </c>
      <c r="AC55" s="36">
        <f t="shared" si="44"/>
        <v>100</v>
      </c>
      <c r="AD55" s="35">
        <f t="shared" si="45"/>
        <v>200</v>
      </c>
      <c r="AE55" s="24">
        <f t="shared" si="46"/>
        <v>200</v>
      </c>
      <c r="AF55" s="24">
        <f t="shared" si="47"/>
        <v>200</v>
      </c>
      <c r="AG55" s="36">
        <f t="shared" si="48"/>
        <v>200</v>
      </c>
      <c r="AH55" s="35">
        <f t="shared" si="49"/>
        <v>300</v>
      </c>
      <c r="AI55" s="24">
        <f t="shared" si="50"/>
        <v>300</v>
      </c>
      <c r="AJ55" s="24">
        <f t="shared" si="51"/>
        <v>300</v>
      </c>
      <c r="AK55" s="36">
        <f t="shared" si="52"/>
        <v>300</v>
      </c>
      <c r="AL55" s="18">
        <f t="shared" si="37"/>
        <v>20</v>
      </c>
      <c r="AM55" s="19">
        <f t="shared" si="38"/>
        <v>40</v>
      </c>
      <c r="AN55" s="20">
        <f t="shared" si="39"/>
        <v>60</v>
      </c>
    </row>
    <row r="56" spans="21:40" x14ac:dyDescent="0.2">
      <c r="U56" s="73">
        <f t="shared" si="27"/>
        <v>53</v>
      </c>
      <c r="V56" s="41">
        <f t="shared" ref="V56:Y56" si="71">V8</f>
        <v>0</v>
      </c>
      <c r="W56" s="41">
        <f t="shared" si="71"/>
        <v>0</v>
      </c>
      <c r="X56" s="41">
        <f t="shared" si="71"/>
        <v>0</v>
      </c>
      <c r="Y56" s="21">
        <f t="shared" si="71"/>
        <v>0</v>
      </c>
      <c r="Z56" s="35">
        <f t="shared" si="41"/>
        <v>100</v>
      </c>
      <c r="AA56" s="24">
        <f t="shared" si="42"/>
        <v>100</v>
      </c>
      <c r="AB56" s="24">
        <f t="shared" si="43"/>
        <v>100</v>
      </c>
      <c r="AC56" s="36">
        <f t="shared" si="44"/>
        <v>100</v>
      </c>
      <c r="AD56" s="35">
        <f t="shared" si="45"/>
        <v>200</v>
      </c>
      <c r="AE56" s="24">
        <f t="shared" si="46"/>
        <v>200</v>
      </c>
      <c r="AF56" s="24">
        <f t="shared" si="47"/>
        <v>200</v>
      </c>
      <c r="AG56" s="36">
        <f t="shared" si="48"/>
        <v>200</v>
      </c>
      <c r="AH56" s="35">
        <f t="shared" si="49"/>
        <v>300</v>
      </c>
      <c r="AI56" s="24">
        <f t="shared" si="50"/>
        <v>300</v>
      </c>
      <c r="AJ56" s="24">
        <f t="shared" si="51"/>
        <v>300</v>
      </c>
      <c r="AK56" s="36">
        <f t="shared" si="52"/>
        <v>300</v>
      </c>
      <c r="AL56" s="18">
        <f t="shared" si="37"/>
        <v>20</v>
      </c>
      <c r="AM56" s="19">
        <f t="shared" si="38"/>
        <v>40</v>
      </c>
      <c r="AN56" s="20">
        <f t="shared" si="39"/>
        <v>60</v>
      </c>
    </row>
    <row r="57" spans="21:40" x14ac:dyDescent="0.2">
      <c r="U57" s="73">
        <f t="shared" si="27"/>
        <v>54</v>
      </c>
      <c r="V57" s="41">
        <f t="shared" ref="V57:Y57" si="72">V9</f>
        <v>0</v>
      </c>
      <c r="W57" s="41">
        <f t="shared" si="72"/>
        <v>0</v>
      </c>
      <c r="X57" s="41">
        <f t="shared" si="72"/>
        <v>0</v>
      </c>
      <c r="Y57" s="21">
        <f t="shared" si="72"/>
        <v>0</v>
      </c>
      <c r="Z57" s="35">
        <f t="shared" si="41"/>
        <v>100</v>
      </c>
      <c r="AA57" s="24">
        <f t="shared" si="42"/>
        <v>100</v>
      </c>
      <c r="AB57" s="24">
        <f t="shared" si="43"/>
        <v>100</v>
      </c>
      <c r="AC57" s="36">
        <f t="shared" si="44"/>
        <v>100</v>
      </c>
      <c r="AD57" s="35">
        <f t="shared" si="45"/>
        <v>200</v>
      </c>
      <c r="AE57" s="24">
        <f t="shared" si="46"/>
        <v>200</v>
      </c>
      <c r="AF57" s="24">
        <f t="shared" si="47"/>
        <v>200</v>
      </c>
      <c r="AG57" s="36">
        <f t="shared" si="48"/>
        <v>200</v>
      </c>
      <c r="AH57" s="35">
        <f t="shared" si="49"/>
        <v>300</v>
      </c>
      <c r="AI57" s="24">
        <f t="shared" si="50"/>
        <v>300</v>
      </c>
      <c r="AJ57" s="24">
        <f t="shared" si="51"/>
        <v>300</v>
      </c>
      <c r="AK57" s="36">
        <f t="shared" si="52"/>
        <v>300</v>
      </c>
      <c r="AL57" s="18">
        <f t="shared" si="37"/>
        <v>20</v>
      </c>
      <c r="AM57" s="19">
        <f t="shared" si="38"/>
        <v>40</v>
      </c>
      <c r="AN57" s="20">
        <f t="shared" si="39"/>
        <v>60</v>
      </c>
    </row>
    <row r="58" spans="21:40" x14ac:dyDescent="0.2">
      <c r="U58" s="73">
        <f t="shared" si="27"/>
        <v>55</v>
      </c>
      <c r="V58" s="41">
        <f t="shared" ref="V58:Y58" si="73">V10</f>
        <v>1.6666666666666667</v>
      </c>
      <c r="W58" s="41">
        <f t="shared" si="73"/>
        <v>3.3333333333333335</v>
      </c>
      <c r="X58" s="41">
        <f t="shared" si="73"/>
        <v>5</v>
      </c>
      <c r="Y58" s="21">
        <f t="shared" si="73"/>
        <v>6.666666666666667</v>
      </c>
      <c r="Z58" s="35">
        <f t="shared" si="41"/>
        <v>100</v>
      </c>
      <c r="AA58" s="24">
        <f t="shared" si="42"/>
        <v>100</v>
      </c>
      <c r="AB58" s="24">
        <f t="shared" si="43"/>
        <v>100</v>
      </c>
      <c r="AC58" s="36">
        <f t="shared" si="44"/>
        <v>100</v>
      </c>
      <c r="AD58" s="35">
        <f t="shared" si="45"/>
        <v>200</v>
      </c>
      <c r="AE58" s="24">
        <f t="shared" si="46"/>
        <v>200</v>
      </c>
      <c r="AF58" s="24">
        <f t="shared" si="47"/>
        <v>200</v>
      </c>
      <c r="AG58" s="36">
        <f t="shared" si="48"/>
        <v>200</v>
      </c>
      <c r="AH58" s="35">
        <f t="shared" si="49"/>
        <v>300</v>
      </c>
      <c r="AI58" s="24">
        <f t="shared" si="50"/>
        <v>300</v>
      </c>
      <c r="AJ58" s="24">
        <f t="shared" si="51"/>
        <v>300</v>
      </c>
      <c r="AK58" s="36">
        <f t="shared" si="52"/>
        <v>300</v>
      </c>
      <c r="AL58" s="18">
        <f t="shared" si="37"/>
        <v>20</v>
      </c>
      <c r="AM58" s="19">
        <f t="shared" si="38"/>
        <v>40</v>
      </c>
      <c r="AN58" s="20">
        <f t="shared" si="39"/>
        <v>60</v>
      </c>
    </row>
    <row r="59" spans="21:40" x14ac:dyDescent="0.2">
      <c r="U59" s="73">
        <f t="shared" si="27"/>
        <v>56</v>
      </c>
      <c r="V59" s="41">
        <f t="shared" ref="V59:Y59" si="74">V11</f>
        <v>3.3333333333333335</v>
      </c>
      <c r="W59" s="41">
        <f t="shared" si="74"/>
        <v>6.666666666666667</v>
      </c>
      <c r="X59" s="41">
        <f t="shared" si="74"/>
        <v>10</v>
      </c>
      <c r="Y59" s="21">
        <f t="shared" si="74"/>
        <v>13.333333333333334</v>
      </c>
      <c r="Z59" s="35">
        <f t="shared" si="41"/>
        <v>100</v>
      </c>
      <c r="AA59" s="24">
        <f t="shared" si="42"/>
        <v>100</v>
      </c>
      <c r="AB59" s="24">
        <f t="shared" si="43"/>
        <v>100</v>
      </c>
      <c r="AC59" s="36">
        <f t="shared" si="44"/>
        <v>100</v>
      </c>
      <c r="AD59" s="35">
        <f t="shared" si="45"/>
        <v>200</v>
      </c>
      <c r="AE59" s="24">
        <f t="shared" si="46"/>
        <v>200</v>
      </c>
      <c r="AF59" s="24">
        <f t="shared" si="47"/>
        <v>200</v>
      </c>
      <c r="AG59" s="36">
        <f t="shared" si="48"/>
        <v>200</v>
      </c>
      <c r="AH59" s="35">
        <f t="shared" si="49"/>
        <v>300</v>
      </c>
      <c r="AI59" s="24">
        <f t="shared" si="50"/>
        <v>300</v>
      </c>
      <c r="AJ59" s="24">
        <f t="shared" si="51"/>
        <v>300</v>
      </c>
      <c r="AK59" s="36">
        <f t="shared" si="52"/>
        <v>300</v>
      </c>
      <c r="AL59" s="18">
        <f t="shared" si="37"/>
        <v>20</v>
      </c>
      <c r="AM59" s="19">
        <f t="shared" si="38"/>
        <v>40</v>
      </c>
      <c r="AN59" s="20">
        <f t="shared" si="39"/>
        <v>60</v>
      </c>
    </row>
    <row r="60" spans="21:40" x14ac:dyDescent="0.2">
      <c r="U60" s="73">
        <f t="shared" si="27"/>
        <v>57</v>
      </c>
      <c r="V60" s="41">
        <f t="shared" ref="V60:Y60" si="75">V12</f>
        <v>6.25</v>
      </c>
      <c r="W60" s="41">
        <f t="shared" si="75"/>
        <v>12.5</v>
      </c>
      <c r="X60" s="41">
        <f t="shared" si="75"/>
        <v>18.75</v>
      </c>
      <c r="Y60" s="21">
        <f t="shared" si="75"/>
        <v>25</v>
      </c>
      <c r="Z60" s="35">
        <f t="shared" si="41"/>
        <v>100</v>
      </c>
      <c r="AA60" s="24">
        <f t="shared" si="42"/>
        <v>100</v>
      </c>
      <c r="AB60" s="24">
        <f t="shared" si="43"/>
        <v>100</v>
      </c>
      <c r="AC60" s="36">
        <f t="shared" si="44"/>
        <v>100</v>
      </c>
      <c r="AD60" s="35">
        <f t="shared" si="45"/>
        <v>200</v>
      </c>
      <c r="AE60" s="24">
        <f t="shared" si="46"/>
        <v>200</v>
      </c>
      <c r="AF60" s="24">
        <f t="shared" si="47"/>
        <v>200</v>
      </c>
      <c r="AG60" s="36">
        <f t="shared" si="48"/>
        <v>200</v>
      </c>
      <c r="AH60" s="35">
        <f t="shared" si="49"/>
        <v>300</v>
      </c>
      <c r="AI60" s="24">
        <f t="shared" si="50"/>
        <v>300</v>
      </c>
      <c r="AJ60" s="24">
        <f t="shared" si="51"/>
        <v>300</v>
      </c>
      <c r="AK60" s="36">
        <f t="shared" si="52"/>
        <v>300</v>
      </c>
      <c r="AL60" s="18">
        <f t="shared" si="37"/>
        <v>20</v>
      </c>
      <c r="AM60" s="19">
        <f t="shared" si="38"/>
        <v>40</v>
      </c>
      <c r="AN60" s="20">
        <f t="shared" si="39"/>
        <v>60</v>
      </c>
    </row>
    <row r="61" spans="21:40" x14ac:dyDescent="0.2">
      <c r="U61" s="73">
        <f t="shared" si="27"/>
        <v>58</v>
      </c>
      <c r="V61" s="41">
        <f t="shared" ref="V61:Y61" si="76">V13</f>
        <v>6.75</v>
      </c>
      <c r="W61" s="41">
        <f t="shared" si="76"/>
        <v>13.5</v>
      </c>
      <c r="X61" s="41">
        <f t="shared" si="76"/>
        <v>20.250000000000004</v>
      </c>
      <c r="Y61" s="21">
        <f t="shared" si="76"/>
        <v>27</v>
      </c>
      <c r="Z61" s="35">
        <f t="shared" si="41"/>
        <v>100</v>
      </c>
      <c r="AA61" s="24">
        <f t="shared" si="42"/>
        <v>100</v>
      </c>
      <c r="AB61" s="24">
        <f t="shared" si="43"/>
        <v>100</v>
      </c>
      <c r="AC61" s="36">
        <f t="shared" si="44"/>
        <v>100</v>
      </c>
      <c r="AD61" s="35">
        <f t="shared" si="45"/>
        <v>200</v>
      </c>
      <c r="AE61" s="24">
        <f t="shared" si="46"/>
        <v>200</v>
      </c>
      <c r="AF61" s="24">
        <f t="shared" si="47"/>
        <v>200</v>
      </c>
      <c r="AG61" s="36">
        <f t="shared" si="48"/>
        <v>200</v>
      </c>
      <c r="AH61" s="35">
        <f t="shared" si="49"/>
        <v>300</v>
      </c>
      <c r="AI61" s="24">
        <f t="shared" si="50"/>
        <v>300</v>
      </c>
      <c r="AJ61" s="24">
        <f t="shared" si="51"/>
        <v>300</v>
      </c>
      <c r="AK61" s="36">
        <f t="shared" si="52"/>
        <v>300</v>
      </c>
      <c r="AL61" s="18">
        <f t="shared" si="37"/>
        <v>20</v>
      </c>
      <c r="AM61" s="19">
        <f t="shared" si="38"/>
        <v>40</v>
      </c>
      <c r="AN61" s="20">
        <f t="shared" si="39"/>
        <v>60</v>
      </c>
    </row>
    <row r="62" spans="21:40" x14ac:dyDescent="0.2">
      <c r="U62" s="73">
        <f t="shared" si="27"/>
        <v>59</v>
      </c>
      <c r="V62" s="41">
        <f t="shared" ref="V62:Y62" si="77">V14</f>
        <v>7.083333333333333</v>
      </c>
      <c r="W62" s="41">
        <f t="shared" si="77"/>
        <v>14.166666666666666</v>
      </c>
      <c r="X62" s="41">
        <f t="shared" si="77"/>
        <v>21.25</v>
      </c>
      <c r="Y62" s="21">
        <f t="shared" si="77"/>
        <v>28.333333333333332</v>
      </c>
      <c r="Z62" s="35">
        <f t="shared" si="41"/>
        <v>100</v>
      </c>
      <c r="AA62" s="24">
        <f t="shared" si="42"/>
        <v>100</v>
      </c>
      <c r="AB62" s="24">
        <f t="shared" si="43"/>
        <v>100</v>
      </c>
      <c r="AC62" s="36">
        <f t="shared" si="44"/>
        <v>100</v>
      </c>
      <c r="AD62" s="35">
        <f t="shared" si="45"/>
        <v>200</v>
      </c>
      <c r="AE62" s="24">
        <f t="shared" si="46"/>
        <v>200</v>
      </c>
      <c r="AF62" s="24">
        <f t="shared" si="47"/>
        <v>200</v>
      </c>
      <c r="AG62" s="36">
        <f t="shared" si="48"/>
        <v>200</v>
      </c>
      <c r="AH62" s="35">
        <f t="shared" si="49"/>
        <v>300</v>
      </c>
      <c r="AI62" s="24">
        <f t="shared" si="50"/>
        <v>300</v>
      </c>
      <c r="AJ62" s="24">
        <f t="shared" si="51"/>
        <v>300</v>
      </c>
      <c r="AK62" s="36">
        <f t="shared" si="52"/>
        <v>300</v>
      </c>
      <c r="AL62" s="18">
        <f t="shared" si="37"/>
        <v>20</v>
      </c>
      <c r="AM62" s="19">
        <f t="shared" si="38"/>
        <v>40</v>
      </c>
      <c r="AN62" s="20">
        <f t="shared" si="39"/>
        <v>60</v>
      </c>
    </row>
    <row r="63" spans="21:40" x14ac:dyDescent="0.2">
      <c r="U63" s="73">
        <f t="shared" si="27"/>
        <v>60</v>
      </c>
      <c r="V63" s="41">
        <f t="shared" ref="V63:Y63" si="78">V15</f>
        <v>7.5</v>
      </c>
      <c r="W63" s="41">
        <f t="shared" si="78"/>
        <v>15</v>
      </c>
      <c r="X63" s="41">
        <f t="shared" si="78"/>
        <v>22.5</v>
      </c>
      <c r="Y63" s="21">
        <f t="shared" si="78"/>
        <v>30</v>
      </c>
      <c r="Z63" s="35">
        <f t="shared" si="41"/>
        <v>100</v>
      </c>
      <c r="AA63" s="24">
        <f t="shared" si="42"/>
        <v>100</v>
      </c>
      <c r="AB63" s="24">
        <f t="shared" si="43"/>
        <v>100</v>
      </c>
      <c r="AC63" s="36">
        <f t="shared" si="44"/>
        <v>100</v>
      </c>
      <c r="AD63" s="35">
        <f t="shared" si="45"/>
        <v>200</v>
      </c>
      <c r="AE63" s="24">
        <f t="shared" si="46"/>
        <v>200</v>
      </c>
      <c r="AF63" s="24">
        <f t="shared" si="47"/>
        <v>200</v>
      </c>
      <c r="AG63" s="36">
        <f t="shared" si="48"/>
        <v>200</v>
      </c>
      <c r="AH63" s="35">
        <f t="shared" si="49"/>
        <v>300</v>
      </c>
      <c r="AI63" s="24">
        <f t="shared" si="50"/>
        <v>300</v>
      </c>
      <c r="AJ63" s="24">
        <f t="shared" si="51"/>
        <v>300</v>
      </c>
      <c r="AK63" s="36">
        <f t="shared" si="52"/>
        <v>300</v>
      </c>
      <c r="AL63" s="18">
        <f t="shared" si="37"/>
        <v>20</v>
      </c>
      <c r="AM63" s="19">
        <f t="shared" si="38"/>
        <v>40</v>
      </c>
      <c r="AN63" s="20">
        <f t="shared" si="39"/>
        <v>60</v>
      </c>
    </row>
    <row r="64" spans="21:40" x14ac:dyDescent="0.2">
      <c r="U64" s="73">
        <f t="shared" si="27"/>
        <v>61</v>
      </c>
      <c r="V64" s="41">
        <f t="shared" ref="V64:Y64" si="79">V16</f>
        <v>7.5</v>
      </c>
      <c r="W64" s="41">
        <f t="shared" si="79"/>
        <v>15</v>
      </c>
      <c r="X64" s="41">
        <f t="shared" si="79"/>
        <v>22.5</v>
      </c>
      <c r="Y64" s="21">
        <f t="shared" si="79"/>
        <v>30</v>
      </c>
      <c r="Z64" s="35">
        <f t="shared" si="41"/>
        <v>100</v>
      </c>
      <c r="AA64" s="24">
        <f t="shared" si="42"/>
        <v>100</v>
      </c>
      <c r="AB64" s="24">
        <f t="shared" si="43"/>
        <v>100</v>
      </c>
      <c r="AC64" s="36">
        <f t="shared" si="44"/>
        <v>100</v>
      </c>
      <c r="AD64" s="35">
        <f t="shared" si="45"/>
        <v>200</v>
      </c>
      <c r="AE64" s="24">
        <f t="shared" si="46"/>
        <v>200</v>
      </c>
      <c r="AF64" s="24">
        <f t="shared" si="47"/>
        <v>200</v>
      </c>
      <c r="AG64" s="36">
        <f t="shared" si="48"/>
        <v>200</v>
      </c>
      <c r="AH64" s="35">
        <f t="shared" si="49"/>
        <v>300</v>
      </c>
      <c r="AI64" s="24">
        <f t="shared" si="50"/>
        <v>300</v>
      </c>
      <c r="AJ64" s="24">
        <f t="shared" si="51"/>
        <v>300</v>
      </c>
      <c r="AK64" s="36">
        <f t="shared" si="52"/>
        <v>300</v>
      </c>
      <c r="AL64" s="18">
        <f t="shared" si="37"/>
        <v>20</v>
      </c>
      <c r="AM64" s="19">
        <f t="shared" si="38"/>
        <v>40</v>
      </c>
      <c r="AN64" s="20">
        <f t="shared" si="39"/>
        <v>60</v>
      </c>
    </row>
    <row r="65" spans="16:40" x14ac:dyDescent="0.2">
      <c r="U65" s="73">
        <f t="shared" si="27"/>
        <v>62</v>
      </c>
      <c r="V65" s="41">
        <f t="shared" ref="V65:Y65" si="80">V17</f>
        <v>7.083333333333333</v>
      </c>
      <c r="W65" s="41">
        <f t="shared" si="80"/>
        <v>14.166666666666666</v>
      </c>
      <c r="X65" s="41">
        <f t="shared" si="80"/>
        <v>21.25</v>
      </c>
      <c r="Y65" s="21">
        <f t="shared" si="80"/>
        <v>28.333333333333332</v>
      </c>
      <c r="Z65" s="35">
        <f t="shared" si="41"/>
        <v>100</v>
      </c>
      <c r="AA65" s="24">
        <f t="shared" si="42"/>
        <v>100</v>
      </c>
      <c r="AB65" s="24">
        <f t="shared" si="43"/>
        <v>100</v>
      </c>
      <c r="AC65" s="36">
        <f t="shared" si="44"/>
        <v>100</v>
      </c>
      <c r="AD65" s="35">
        <f t="shared" si="45"/>
        <v>200</v>
      </c>
      <c r="AE65" s="24">
        <f t="shared" si="46"/>
        <v>200</v>
      </c>
      <c r="AF65" s="24">
        <f t="shared" si="47"/>
        <v>200</v>
      </c>
      <c r="AG65" s="36">
        <f t="shared" si="48"/>
        <v>200</v>
      </c>
      <c r="AH65" s="35">
        <f t="shared" si="49"/>
        <v>300</v>
      </c>
      <c r="AI65" s="24">
        <f t="shared" si="50"/>
        <v>300</v>
      </c>
      <c r="AJ65" s="24">
        <f t="shared" si="51"/>
        <v>300</v>
      </c>
      <c r="AK65" s="36">
        <f t="shared" si="52"/>
        <v>300</v>
      </c>
      <c r="AL65" s="18">
        <f t="shared" si="37"/>
        <v>20</v>
      </c>
      <c r="AM65" s="19">
        <f t="shared" si="38"/>
        <v>40</v>
      </c>
      <c r="AN65" s="20">
        <f t="shared" si="39"/>
        <v>60</v>
      </c>
    </row>
    <row r="66" spans="16:40" x14ac:dyDescent="0.2">
      <c r="U66" s="73">
        <f t="shared" si="27"/>
        <v>63</v>
      </c>
      <c r="V66" s="41">
        <f t="shared" ref="V66:Y66" si="81">V18</f>
        <v>6.75</v>
      </c>
      <c r="W66" s="41">
        <f t="shared" si="81"/>
        <v>13.5</v>
      </c>
      <c r="X66" s="41">
        <f t="shared" si="81"/>
        <v>20.250000000000004</v>
      </c>
      <c r="Y66" s="21">
        <f t="shared" si="81"/>
        <v>27</v>
      </c>
      <c r="Z66" s="35">
        <f t="shared" si="41"/>
        <v>100</v>
      </c>
      <c r="AA66" s="24">
        <f t="shared" si="42"/>
        <v>100</v>
      </c>
      <c r="AB66" s="24">
        <f t="shared" si="43"/>
        <v>100</v>
      </c>
      <c r="AC66" s="36">
        <f t="shared" si="44"/>
        <v>100</v>
      </c>
      <c r="AD66" s="35">
        <f t="shared" si="45"/>
        <v>200</v>
      </c>
      <c r="AE66" s="24">
        <f t="shared" si="46"/>
        <v>200</v>
      </c>
      <c r="AF66" s="24">
        <f t="shared" si="47"/>
        <v>200</v>
      </c>
      <c r="AG66" s="36">
        <f t="shared" si="48"/>
        <v>200</v>
      </c>
      <c r="AH66" s="35">
        <f t="shared" si="49"/>
        <v>300</v>
      </c>
      <c r="AI66" s="24">
        <f t="shared" si="50"/>
        <v>300</v>
      </c>
      <c r="AJ66" s="24">
        <f t="shared" si="51"/>
        <v>300</v>
      </c>
      <c r="AK66" s="36">
        <f t="shared" si="52"/>
        <v>300</v>
      </c>
      <c r="AL66" s="18">
        <f t="shared" si="37"/>
        <v>20</v>
      </c>
      <c r="AM66" s="19">
        <f t="shared" si="38"/>
        <v>40</v>
      </c>
      <c r="AN66" s="20">
        <f t="shared" si="39"/>
        <v>60</v>
      </c>
    </row>
    <row r="67" spans="16:40" x14ac:dyDescent="0.2">
      <c r="U67" s="73">
        <f t="shared" si="27"/>
        <v>64</v>
      </c>
      <c r="V67" s="41">
        <f t="shared" ref="V67:Y67" si="82">V19</f>
        <v>6.25</v>
      </c>
      <c r="W67" s="41">
        <f t="shared" si="82"/>
        <v>12.5</v>
      </c>
      <c r="X67" s="41">
        <f t="shared" si="82"/>
        <v>18.75</v>
      </c>
      <c r="Y67" s="21">
        <f t="shared" si="82"/>
        <v>25</v>
      </c>
      <c r="Z67" s="35">
        <f t="shared" si="41"/>
        <v>100</v>
      </c>
      <c r="AA67" s="24">
        <f t="shared" si="42"/>
        <v>100</v>
      </c>
      <c r="AB67" s="24">
        <f t="shared" si="43"/>
        <v>100</v>
      </c>
      <c r="AC67" s="36">
        <f t="shared" si="44"/>
        <v>100</v>
      </c>
      <c r="AD67" s="35">
        <f t="shared" si="45"/>
        <v>200</v>
      </c>
      <c r="AE67" s="24">
        <f t="shared" si="46"/>
        <v>200</v>
      </c>
      <c r="AF67" s="24">
        <f t="shared" si="47"/>
        <v>200</v>
      </c>
      <c r="AG67" s="36">
        <f t="shared" si="48"/>
        <v>200</v>
      </c>
      <c r="AH67" s="35">
        <f t="shared" si="49"/>
        <v>300</v>
      </c>
      <c r="AI67" s="24">
        <f t="shared" si="50"/>
        <v>300</v>
      </c>
      <c r="AJ67" s="24">
        <f t="shared" si="51"/>
        <v>300</v>
      </c>
      <c r="AK67" s="36">
        <f t="shared" si="52"/>
        <v>300</v>
      </c>
      <c r="AL67" s="18">
        <f t="shared" si="37"/>
        <v>20</v>
      </c>
      <c r="AM67" s="19">
        <f t="shared" si="38"/>
        <v>40</v>
      </c>
      <c r="AN67" s="20">
        <f t="shared" si="39"/>
        <v>60</v>
      </c>
    </row>
    <row r="68" spans="16:40" x14ac:dyDescent="0.2">
      <c r="U68" s="73">
        <f t="shared" si="27"/>
        <v>65</v>
      </c>
      <c r="V68" s="41">
        <f t="shared" ref="V68:Y68" si="83">V20</f>
        <v>3.3333333333333335</v>
      </c>
      <c r="W68" s="41">
        <f t="shared" si="83"/>
        <v>6.666666666666667</v>
      </c>
      <c r="X68" s="41">
        <f t="shared" si="83"/>
        <v>10</v>
      </c>
      <c r="Y68" s="21">
        <f t="shared" si="83"/>
        <v>13.333333333333334</v>
      </c>
      <c r="Z68" s="35">
        <f t="shared" si="41"/>
        <v>100</v>
      </c>
      <c r="AA68" s="24">
        <f t="shared" si="42"/>
        <v>100</v>
      </c>
      <c r="AB68" s="24">
        <f t="shared" si="43"/>
        <v>100</v>
      </c>
      <c r="AC68" s="36">
        <f t="shared" si="44"/>
        <v>100</v>
      </c>
      <c r="AD68" s="35">
        <f t="shared" si="45"/>
        <v>200</v>
      </c>
      <c r="AE68" s="24">
        <f t="shared" si="46"/>
        <v>200</v>
      </c>
      <c r="AF68" s="24">
        <f t="shared" si="47"/>
        <v>200</v>
      </c>
      <c r="AG68" s="36">
        <f t="shared" si="48"/>
        <v>200</v>
      </c>
      <c r="AH68" s="35">
        <f t="shared" si="49"/>
        <v>300</v>
      </c>
      <c r="AI68" s="24">
        <f t="shared" si="50"/>
        <v>300</v>
      </c>
      <c r="AJ68" s="24">
        <f t="shared" si="51"/>
        <v>300</v>
      </c>
      <c r="AK68" s="36">
        <f t="shared" si="52"/>
        <v>300</v>
      </c>
      <c r="AL68" s="18">
        <f t="shared" ref="AL68:AL75" si="84">100*$AO$4</f>
        <v>20</v>
      </c>
      <c r="AM68" s="19">
        <f t="shared" ref="AM68:AM75" si="85">200*$AO$4</f>
        <v>40</v>
      </c>
      <c r="AN68" s="20">
        <f t="shared" ref="AN68:AN75" si="86">300*$AO$4</f>
        <v>60</v>
      </c>
    </row>
    <row r="69" spans="16:40" x14ac:dyDescent="0.2">
      <c r="U69" s="73">
        <f t="shared" si="27"/>
        <v>66</v>
      </c>
      <c r="V69" s="41">
        <f t="shared" ref="V69:Y69" si="87">V21</f>
        <v>1.6666666666666667</v>
      </c>
      <c r="W69" s="41">
        <f t="shared" si="87"/>
        <v>3.3333333333333335</v>
      </c>
      <c r="X69" s="41">
        <f t="shared" si="87"/>
        <v>5</v>
      </c>
      <c r="Y69" s="21">
        <f t="shared" si="87"/>
        <v>6.666666666666667</v>
      </c>
      <c r="Z69" s="35">
        <f t="shared" ref="Z69:Z75" si="88">IF(V68+Z68&lt;100,V68+Z68,100)</f>
        <v>100</v>
      </c>
      <c r="AA69" s="24">
        <f t="shared" ref="AA69:AA75" si="89">IF(W68+AA68&lt;100,W68+AA68,100)</f>
        <v>100</v>
      </c>
      <c r="AB69" s="24">
        <f t="shared" ref="AB69:AB75" si="90">IF(X68+AB68&lt;100,X68+AB68,100)</f>
        <v>100</v>
      </c>
      <c r="AC69" s="36">
        <f t="shared" ref="AC69:AC75" si="91">IF(Y68+AC68&lt;100,Y68+AC68,100)</f>
        <v>100</v>
      </c>
      <c r="AD69" s="35">
        <f t="shared" ref="AD69:AD75" si="92">IF(V68+AD68&lt;200,V68+AD68,200)</f>
        <v>200</v>
      </c>
      <c r="AE69" s="24">
        <f t="shared" ref="AE69:AE75" si="93">IF(W68+AE68&lt;200,W68+AE68,200)</f>
        <v>200</v>
      </c>
      <c r="AF69" s="24">
        <f t="shared" ref="AF69:AF75" si="94">IF(X68+AF68&lt;200,X68+AF68,200)</f>
        <v>200</v>
      </c>
      <c r="AG69" s="36">
        <f t="shared" ref="AG69:AG75" si="95">IF(Y68+AG68&lt;200,Y68+AG68,200)</f>
        <v>200</v>
      </c>
      <c r="AH69" s="35">
        <f t="shared" ref="AH69:AH75" si="96">IF(V68+AH68&lt;300,V68+AH68,300)</f>
        <v>300</v>
      </c>
      <c r="AI69" s="24">
        <f t="shared" ref="AI69:AI75" si="97">IF(W68+AI68&lt;300,W68+AI68,300)</f>
        <v>300</v>
      </c>
      <c r="AJ69" s="24">
        <f t="shared" ref="AJ69:AJ75" si="98">IF(X68+AJ68&lt;300,X68+AJ68,300)</f>
        <v>300</v>
      </c>
      <c r="AK69" s="36">
        <f t="shared" ref="AK69:AK75" si="99">IF(Y68+AK68&lt;300,Y68+AK68,300)</f>
        <v>300</v>
      </c>
      <c r="AL69" s="18">
        <f t="shared" si="84"/>
        <v>20</v>
      </c>
      <c r="AM69" s="19">
        <f t="shared" si="85"/>
        <v>40</v>
      </c>
      <c r="AN69" s="20">
        <f t="shared" si="86"/>
        <v>60</v>
      </c>
    </row>
    <row r="70" spans="16:40" x14ac:dyDescent="0.2">
      <c r="U70" s="73">
        <f t="shared" ref="U70:U74" si="100">U69+1</f>
        <v>67</v>
      </c>
      <c r="V70" s="41">
        <f t="shared" ref="V70:Y70" si="101">V22</f>
        <v>0</v>
      </c>
      <c r="W70" s="41">
        <f t="shared" si="101"/>
        <v>0</v>
      </c>
      <c r="X70" s="41">
        <f t="shared" si="101"/>
        <v>0</v>
      </c>
      <c r="Y70" s="21">
        <f t="shared" si="101"/>
        <v>0</v>
      </c>
      <c r="Z70" s="35">
        <f t="shared" si="88"/>
        <v>100</v>
      </c>
      <c r="AA70" s="24">
        <f t="shared" si="89"/>
        <v>100</v>
      </c>
      <c r="AB70" s="24">
        <f t="shared" si="90"/>
        <v>100</v>
      </c>
      <c r="AC70" s="36">
        <f t="shared" si="91"/>
        <v>100</v>
      </c>
      <c r="AD70" s="35">
        <f t="shared" si="92"/>
        <v>200</v>
      </c>
      <c r="AE70" s="24">
        <f t="shared" si="93"/>
        <v>200</v>
      </c>
      <c r="AF70" s="24">
        <f t="shared" si="94"/>
        <v>200</v>
      </c>
      <c r="AG70" s="36">
        <f t="shared" si="95"/>
        <v>200</v>
      </c>
      <c r="AH70" s="35">
        <f t="shared" si="96"/>
        <v>300</v>
      </c>
      <c r="AI70" s="24">
        <f t="shared" si="97"/>
        <v>300</v>
      </c>
      <c r="AJ70" s="24">
        <f t="shared" si="98"/>
        <v>300</v>
      </c>
      <c r="AK70" s="36">
        <f t="shared" si="99"/>
        <v>300</v>
      </c>
      <c r="AL70" s="18">
        <f t="shared" si="84"/>
        <v>20</v>
      </c>
      <c r="AM70" s="19">
        <f t="shared" si="85"/>
        <v>40</v>
      </c>
      <c r="AN70" s="20">
        <f t="shared" si="86"/>
        <v>60</v>
      </c>
    </row>
    <row r="71" spans="16:40" x14ac:dyDescent="0.2">
      <c r="U71" s="73">
        <f t="shared" si="100"/>
        <v>68</v>
      </c>
      <c r="V71" s="41">
        <f t="shared" ref="V71:Y71" si="102">V23</f>
        <v>0</v>
      </c>
      <c r="W71" s="41">
        <f t="shared" si="102"/>
        <v>0</v>
      </c>
      <c r="X71" s="41">
        <f t="shared" si="102"/>
        <v>0</v>
      </c>
      <c r="Y71" s="21">
        <f t="shared" si="102"/>
        <v>0</v>
      </c>
      <c r="Z71" s="35">
        <f t="shared" si="88"/>
        <v>100</v>
      </c>
      <c r="AA71" s="24">
        <f t="shared" si="89"/>
        <v>100</v>
      </c>
      <c r="AB71" s="24">
        <f t="shared" si="90"/>
        <v>100</v>
      </c>
      <c r="AC71" s="36">
        <f t="shared" si="91"/>
        <v>100</v>
      </c>
      <c r="AD71" s="35">
        <f t="shared" si="92"/>
        <v>200</v>
      </c>
      <c r="AE71" s="24">
        <f t="shared" si="93"/>
        <v>200</v>
      </c>
      <c r="AF71" s="24">
        <f t="shared" si="94"/>
        <v>200</v>
      </c>
      <c r="AG71" s="36">
        <f t="shared" si="95"/>
        <v>200</v>
      </c>
      <c r="AH71" s="35">
        <f t="shared" si="96"/>
        <v>300</v>
      </c>
      <c r="AI71" s="24">
        <f t="shared" si="97"/>
        <v>300</v>
      </c>
      <c r="AJ71" s="24">
        <f t="shared" si="98"/>
        <v>300</v>
      </c>
      <c r="AK71" s="36">
        <f t="shared" si="99"/>
        <v>300</v>
      </c>
      <c r="AL71" s="18">
        <f t="shared" si="84"/>
        <v>20</v>
      </c>
      <c r="AM71" s="19">
        <f t="shared" si="85"/>
        <v>40</v>
      </c>
      <c r="AN71" s="20">
        <f t="shared" si="86"/>
        <v>60</v>
      </c>
    </row>
    <row r="72" spans="16:40" x14ac:dyDescent="0.2">
      <c r="U72" s="73">
        <f t="shared" si="100"/>
        <v>69</v>
      </c>
      <c r="V72" s="41">
        <f t="shared" ref="V72:Y72" si="103">V24</f>
        <v>0</v>
      </c>
      <c r="W72" s="41">
        <f t="shared" si="103"/>
        <v>0</v>
      </c>
      <c r="X72" s="41">
        <f t="shared" si="103"/>
        <v>0</v>
      </c>
      <c r="Y72" s="21">
        <f t="shared" si="103"/>
        <v>0</v>
      </c>
      <c r="Z72" s="35">
        <f t="shared" si="88"/>
        <v>100</v>
      </c>
      <c r="AA72" s="24">
        <f t="shared" si="89"/>
        <v>100</v>
      </c>
      <c r="AB72" s="24">
        <f t="shared" si="90"/>
        <v>100</v>
      </c>
      <c r="AC72" s="36">
        <f t="shared" si="91"/>
        <v>100</v>
      </c>
      <c r="AD72" s="35">
        <f t="shared" si="92"/>
        <v>200</v>
      </c>
      <c r="AE72" s="24">
        <f t="shared" si="93"/>
        <v>200</v>
      </c>
      <c r="AF72" s="24">
        <f t="shared" si="94"/>
        <v>200</v>
      </c>
      <c r="AG72" s="36">
        <f t="shared" si="95"/>
        <v>200</v>
      </c>
      <c r="AH72" s="35">
        <f t="shared" si="96"/>
        <v>300</v>
      </c>
      <c r="AI72" s="24">
        <f t="shared" si="97"/>
        <v>300</v>
      </c>
      <c r="AJ72" s="24">
        <f t="shared" si="98"/>
        <v>300</v>
      </c>
      <c r="AK72" s="36">
        <f t="shared" si="99"/>
        <v>300</v>
      </c>
      <c r="AL72" s="18">
        <f t="shared" si="84"/>
        <v>20</v>
      </c>
      <c r="AM72" s="19">
        <f t="shared" si="85"/>
        <v>40</v>
      </c>
      <c r="AN72" s="20">
        <f t="shared" si="86"/>
        <v>60</v>
      </c>
    </row>
    <row r="73" spans="16:40" x14ac:dyDescent="0.2">
      <c r="U73" s="73">
        <f t="shared" si="100"/>
        <v>70</v>
      </c>
      <c r="V73" s="41">
        <f t="shared" ref="V73:Y73" si="104">V25</f>
        <v>0</v>
      </c>
      <c r="W73" s="41">
        <f t="shared" si="104"/>
        <v>0</v>
      </c>
      <c r="X73" s="41">
        <f t="shared" si="104"/>
        <v>0</v>
      </c>
      <c r="Y73" s="21">
        <f t="shared" si="104"/>
        <v>0</v>
      </c>
      <c r="Z73" s="35">
        <f t="shared" si="88"/>
        <v>100</v>
      </c>
      <c r="AA73" s="24">
        <f t="shared" si="89"/>
        <v>100</v>
      </c>
      <c r="AB73" s="24">
        <f t="shared" si="90"/>
        <v>100</v>
      </c>
      <c r="AC73" s="36">
        <f t="shared" si="91"/>
        <v>100</v>
      </c>
      <c r="AD73" s="35">
        <f t="shared" si="92"/>
        <v>200</v>
      </c>
      <c r="AE73" s="24">
        <f t="shared" si="93"/>
        <v>200</v>
      </c>
      <c r="AF73" s="24">
        <f t="shared" si="94"/>
        <v>200</v>
      </c>
      <c r="AG73" s="36">
        <f t="shared" si="95"/>
        <v>200</v>
      </c>
      <c r="AH73" s="35">
        <f t="shared" si="96"/>
        <v>300</v>
      </c>
      <c r="AI73" s="24">
        <f t="shared" si="97"/>
        <v>300</v>
      </c>
      <c r="AJ73" s="24">
        <f t="shared" si="98"/>
        <v>300</v>
      </c>
      <c r="AK73" s="36">
        <f t="shared" si="99"/>
        <v>300</v>
      </c>
      <c r="AL73" s="18">
        <f t="shared" si="84"/>
        <v>20</v>
      </c>
      <c r="AM73" s="19">
        <f t="shared" si="85"/>
        <v>40</v>
      </c>
      <c r="AN73" s="20">
        <f t="shared" si="86"/>
        <v>60</v>
      </c>
    </row>
    <row r="74" spans="16:40" x14ac:dyDescent="0.2">
      <c r="U74" s="73">
        <f t="shared" si="100"/>
        <v>71</v>
      </c>
      <c r="V74" s="41">
        <f t="shared" ref="V74:Y74" si="105">V26</f>
        <v>0</v>
      </c>
      <c r="W74" s="41">
        <f t="shared" si="105"/>
        <v>0</v>
      </c>
      <c r="X74" s="41">
        <f t="shared" si="105"/>
        <v>0</v>
      </c>
      <c r="Y74" s="21">
        <f t="shared" si="105"/>
        <v>0</v>
      </c>
      <c r="Z74" s="35">
        <f t="shared" si="88"/>
        <v>100</v>
      </c>
      <c r="AA74" s="24">
        <f t="shared" si="89"/>
        <v>100</v>
      </c>
      <c r="AB74" s="24">
        <f t="shared" si="90"/>
        <v>100</v>
      </c>
      <c r="AC74" s="36">
        <f t="shared" si="91"/>
        <v>100</v>
      </c>
      <c r="AD74" s="35">
        <f t="shared" si="92"/>
        <v>200</v>
      </c>
      <c r="AE74" s="24">
        <f t="shared" si="93"/>
        <v>200</v>
      </c>
      <c r="AF74" s="24">
        <f t="shared" si="94"/>
        <v>200</v>
      </c>
      <c r="AG74" s="36">
        <f t="shared" si="95"/>
        <v>200</v>
      </c>
      <c r="AH74" s="35">
        <f t="shared" si="96"/>
        <v>300</v>
      </c>
      <c r="AI74" s="24">
        <f t="shared" si="97"/>
        <v>300</v>
      </c>
      <c r="AJ74" s="24">
        <f t="shared" si="98"/>
        <v>300</v>
      </c>
      <c r="AK74" s="36">
        <f t="shared" si="99"/>
        <v>300</v>
      </c>
      <c r="AL74" s="18">
        <f t="shared" si="84"/>
        <v>20</v>
      </c>
      <c r="AM74" s="19">
        <f t="shared" si="85"/>
        <v>40</v>
      </c>
      <c r="AN74" s="20">
        <f t="shared" si="86"/>
        <v>60</v>
      </c>
    </row>
    <row r="75" spans="16:40" x14ac:dyDescent="0.2">
      <c r="U75" s="74">
        <f>U74+1</f>
        <v>72</v>
      </c>
      <c r="V75" s="42">
        <f t="shared" ref="V75:Y75" si="106">V27</f>
        <v>0</v>
      </c>
      <c r="W75" s="42">
        <f t="shared" si="106"/>
        <v>0</v>
      </c>
      <c r="X75" s="42">
        <f t="shared" si="106"/>
        <v>0</v>
      </c>
      <c r="Y75" s="70">
        <f t="shared" si="106"/>
        <v>0</v>
      </c>
      <c r="Z75" s="37">
        <f t="shared" si="88"/>
        <v>100</v>
      </c>
      <c r="AA75" s="38">
        <f t="shared" si="89"/>
        <v>100</v>
      </c>
      <c r="AB75" s="38">
        <f t="shared" si="90"/>
        <v>100</v>
      </c>
      <c r="AC75" s="39">
        <f t="shared" si="91"/>
        <v>100</v>
      </c>
      <c r="AD75" s="37">
        <f t="shared" si="92"/>
        <v>200</v>
      </c>
      <c r="AE75" s="38">
        <f t="shared" si="93"/>
        <v>200</v>
      </c>
      <c r="AF75" s="38">
        <f t="shared" si="94"/>
        <v>200</v>
      </c>
      <c r="AG75" s="39">
        <f t="shared" si="95"/>
        <v>200</v>
      </c>
      <c r="AH75" s="37">
        <f t="shared" si="96"/>
        <v>300</v>
      </c>
      <c r="AI75" s="38">
        <f t="shared" si="97"/>
        <v>300</v>
      </c>
      <c r="AJ75" s="38">
        <f t="shared" si="98"/>
        <v>300</v>
      </c>
      <c r="AK75" s="39">
        <f t="shared" si="99"/>
        <v>300</v>
      </c>
      <c r="AL75" s="64">
        <f t="shared" si="84"/>
        <v>20</v>
      </c>
      <c r="AM75" s="65">
        <f t="shared" si="85"/>
        <v>40</v>
      </c>
      <c r="AN75" s="67">
        <f t="shared" si="86"/>
        <v>60</v>
      </c>
    </row>
    <row r="76" spans="16:40" x14ac:dyDescent="0.2">
      <c r="P76" s="10"/>
      <c r="Q76" s="10"/>
      <c r="R76" s="10"/>
      <c r="S76" s="10"/>
      <c r="T76" s="10"/>
      <c r="U76" s="10"/>
      <c r="V76" s="15"/>
      <c r="W76" s="15"/>
      <c r="X76" s="15"/>
      <c r="Y76" s="15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6:40" x14ac:dyDescent="0.2">
      <c r="P77" s="10"/>
      <c r="Q77" s="10"/>
      <c r="R77" s="10"/>
      <c r="S77" s="10"/>
      <c r="T77" s="10"/>
      <c r="U77" s="10"/>
      <c r="V77" s="15"/>
      <c r="W77" s="15"/>
      <c r="X77" s="15"/>
      <c r="Y77" s="15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6:40" x14ac:dyDescent="0.2">
      <c r="P78" s="10"/>
      <c r="Q78" s="10"/>
      <c r="R78" s="10"/>
      <c r="S78" s="10"/>
      <c r="T78" s="10"/>
      <c r="U78" s="10"/>
      <c r="V78" s="15"/>
      <c r="W78" s="15"/>
      <c r="X78" s="15"/>
      <c r="Y78" s="15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6:40" x14ac:dyDescent="0.2">
      <c r="P79" s="10"/>
      <c r="Q79" s="10"/>
      <c r="R79" s="10"/>
      <c r="S79" s="10"/>
      <c r="T79" s="10"/>
      <c r="U79" s="10"/>
      <c r="V79" s="15"/>
      <c r="W79" s="15"/>
      <c r="X79" s="15"/>
      <c r="Y79" s="15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6:40" x14ac:dyDescent="0.2">
      <c r="P80" s="10"/>
      <c r="Q80" s="10"/>
      <c r="R80" s="10"/>
      <c r="S80" s="10"/>
      <c r="T80" s="10"/>
      <c r="U80" s="10"/>
      <c r="V80" s="15"/>
      <c r="W80" s="15"/>
      <c r="X80" s="15"/>
      <c r="Y80" s="15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6:40" x14ac:dyDescent="0.2">
      <c r="P81" s="10"/>
      <c r="Q81" s="10"/>
      <c r="R81" s="10"/>
      <c r="S81" s="10"/>
      <c r="T81" s="10"/>
      <c r="U81" s="10"/>
      <c r="V81" s="15"/>
      <c r="W81" s="15"/>
      <c r="X81" s="15"/>
      <c r="Y81" s="15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6:40" x14ac:dyDescent="0.2">
      <c r="P82" s="10"/>
      <c r="Q82" s="10"/>
      <c r="R82" s="10"/>
      <c r="S82" s="10"/>
      <c r="T82" s="10"/>
      <c r="U82" s="10"/>
      <c r="V82" s="15"/>
      <c r="W82" s="15"/>
      <c r="X82" s="15"/>
      <c r="Y82" s="15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6:40" x14ac:dyDescent="0.2">
      <c r="P83" s="10"/>
      <c r="Q83" s="10"/>
      <c r="R83" s="10"/>
      <c r="S83" s="10"/>
      <c r="T83" s="10"/>
      <c r="U83" s="10"/>
      <c r="V83" s="15"/>
      <c r="W83" s="15"/>
      <c r="X83" s="15"/>
      <c r="Y83" s="15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6:40" x14ac:dyDescent="0.2">
      <c r="P84" s="10"/>
      <c r="Q84" s="10"/>
      <c r="R84" s="10"/>
      <c r="S84" s="10"/>
      <c r="T84" s="10"/>
      <c r="U84" s="10"/>
      <c r="V84" s="15"/>
      <c r="W84" s="15"/>
      <c r="X84" s="15"/>
      <c r="Y84" s="15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6:40" x14ac:dyDescent="0.2">
      <c r="P85" s="10"/>
      <c r="Q85" s="10"/>
      <c r="R85" s="10"/>
      <c r="S85" s="10"/>
      <c r="T85" s="10"/>
      <c r="U85" s="10"/>
      <c r="V85" s="15"/>
      <c r="W85" s="15"/>
      <c r="X85" s="15"/>
      <c r="Y85" s="15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6:40" x14ac:dyDescent="0.2">
      <c r="P86" s="10"/>
      <c r="Q86" s="10"/>
      <c r="R86" s="10"/>
      <c r="S86" s="10"/>
      <c r="T86" s="10"/>
      <c r="U86" s="10"/>
      <c r="V86" s="15"/>
      <c r="W86" s="15"/>
      <c r="X86" s="15"/>
      <c r="Y86" s="15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6:40" x14ac:dyDescent="0.2">
      <c r="P87" s="10"/>
      <c r="Q87" s="10"/>
      <c r="R87" s="10"/>
      <c r="S87" s="10"/>
      <c r="T87" s="10"/>
      <c r="U87" s="10"/>
      <c r="V87" s="15"/>
      <c r="W87" s="15"/>
      <c r="X87" s="15"/>
      <c r="Y87" s="15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6:40" x14ac:dyDescent="0.2">
      <c r="P88" s="10"/>
      <c r="Q88" s="10"/>
      <c r="R88" s="10"/>
      <c r="S88" s="10"/>
      <c r="T88" s="10"/>
      <c r="U88" s="10"/>
      <c r="V88" s="15"/>
      <c r="W88" s="15"/>
      <c r="X88" s="15"/>
      <c r="Y88" s="15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6:40" x14ac:dyDescent="0.2">
      <c r="P89" s="10"/>
      <c r="Q89" s="10"/>
      <c r="R89" s="10"/>
      <c r="S89" s="10"/>
      <c r="T89" s="10"/>
      <c r="U89" s="10"/>
      <c r="V89" s="15"/>
      <c r="W89" s="15"/>
      <c r="X89" s="15"/>
      <c r="Y89" s="15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6:40" x14ac:dyDescent="0.2">
      <c r="P90" s="10"/>
      <c r="Q90" s="10"/>
      <c r="R90" s="10"/>
      <c r="S90" s="10"/>
      <c r="T90" s="10"/>
      <c r="U90" s="10"/>
      <c r="V90" s="15"/>
      <c r="W90" s="15"/>
      <c r="X90" s="15"/>
      <c r="Y90" s="15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6:40" x14ac:dyDescent="0.2">
      <c r="P91" s="10"/>
      <c r="Q91" s="10"/>
      <c r="R91" s="10"/>
      <c r="S91" s="10"/>
      <c r="T91" s="10"/>
      <c r="U91" s="10"/>
      <c r="V91" s="15"/>
      <c r="W91" s="15"/>
      <c r="X91" s="15"/>
      <c r="Y91" s="15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6:40" x14ac:dyDescent="0.2">
      <c r="P92" s="10"/>
      <c r="Q92" s="10"/>
      <c r="R92" s="10"/>
      <c r="S92" s="10"/>
      <c r="T92" s="10"/>
      <c r="U92" s="10"/>
      <c r="V92" s="15"/>
      <c r="W92" s="15"/>
      <c r="X92" s="15"/>
      <c r="Y92" s="15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6:40" x14ac:dyDescent="0.2">
      <c r="P93" s="10"/>
      <c r="Q93" s="10"/>
      <c r="R93" s="10"/>
      <c r="S93" s="10"/>
      <c r="T93" s="10"/>
      <c r="U93" s="10"/>
      <c r="V93" s="15"/>
      <c r="W93" s="15"/>
      <c r="X93" s="15"/>
      <c r="Y93" s="15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6:40" x14ac:dyDescent="0.2">
      <c r="P94" s="10"/>
      <c r="Q94" s="10"/>
      <c r="R94" s="10"/>
      <c r="S94" s="10"/>
      <c r="T94" s="10"/>
      <c r="U94" s="10"/>
      <c r="V94" s="15"/>
      <c r="W94" s="15"/>
      <c r="X94" s="15"/>
      <c r="Y94" s="15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6:40" x14ac:dyDescent="0.2">
      <c r="P95" s="10"/>
      <c r="Q95" s="10"/>
      <c r="R95" s="10"/>
      <c r="S95" s="10"/>
      <c r="T95" s="10"/>
      <c r="U95" s="10"/>
      <c r="V95" s="15"/>
      <c r="W95" s="15"/>
      <c r="X95" s="15"/>
      <c r="Y95" s="15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6:40" x14ac:dyDescent="0.2">
      <c r="P96" s="10"/>
      <c r="Q96" s="10"/>
      <c r="R96" s="10"/>
      <c r="S96" s="10"/>
      <c r="T96" s="10"/>
      <c r="U96" s="10"/>
      <c r="V96" s="15"/>
      <c r="W96" s="15"/>
      <c r="X96" s="15"/>
      <c r="Y96" s="15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6:40" x14ac:dyDescent="0.2">
      <c r="P97" s="10"/>
      <c r="Q97" s="10"/>
      <c r="R97" s="10"/>
      <c r="S97" s="10"/>
      <c r="T97" s="10"/>
      <c r="U97" s="10"/>
      <c r="V97" s="15"/>
      <c r="W97" s="15"/>
      <c r="X97" s="15"/>
      <c r="Y97" s="15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6:40" x14ac:dyDescent="0.2">
      <c r="P98" s="10"/>
      <c r="Q98" s="10"/>
      <c r="R98" s="10"/>
      <c r="S98" s="10"/>
      <c r="T98" s="10"/>
      <c r="U98" s="10"/>
      <c r="V98" s="15"/>
      <c r="W98" s="15"/>
      <c r="X98" s="15"/>
      <c r="Y98" s="15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6:40" x14ac:dyDescent="0.2">
      <c r="P99" s="10"/>
      <c r="Q99" s="10"/>
      <c r="R99" s="10"/>
      <c r="S99" s="10"/>
      <c r="T99" s="10"/>
      <c r="U99" s="10"/>
      <c r="V99" s="15"/>
      <c r="W99" s="15"/>
      <c r="X99" s="15"/>
      <c r="Y99" s="15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16:40" x14ac:dyDescent="0.2">
      <c r="P100" s="10"/>
      <c r="Q100" s="10"/>
      <c r="R100" s="10"/>
      <c r="S100" s="10"/>
      <c r="T100" s="10"/>
      <c r="U100" s="10"/>
      <c r="V100" s="15"/>
      <c r="W100" s="15"/>
      <c r="X100" s="15"/>
      <c r="Y100" s="15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6:40" x14ac:dyDescent="0.2">
      <c r="P101" s="10"/>
      <c r="Q101" s="10"/>
      <c r="R101" s="10"/>
      <c r="S101" s="10"/>
      <c r="T101" s="10"/>
      <c r="U101" s="10"/>
      <c r="V101" s="15"/>
      <c r="W101" s="15"/>
      <c r="X101" s="15"/>
      <c r="Y101" s="15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16:40" x14ac:dyDescent="0.2">
      <c r="P102" s="10"/>
      <c r="Q102" s="10"/>
      <c r="R102" s="10"/>
      <c r="S102" s="10"/>
      <c r="T102" s="10"/>
      <c r="U102" s="10"/>
      <c r="V102" s="15"/>
      <c r="W102" s="15"/>
      <c r="X102" s="15"/>
      <c r="Y102" s="15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16:40" x14ac:dyDescent="0.2">
      <c r="P103" s="10"/>
      <c r="Q103" s="10"/>
      <c r="R103" s="10"/>
      <c r="S103" s="10"/>
      <c r="T103" s="10"/>
      <c r="U103" s="10"/>
      <c r="V103" s="15"/>
      <c r="W103" s="15"/>
      <c r="X103" s="15"/>
      <c r="Y103" s="15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6:40" x14ac:dyDescent="0.2">
      <c r="P104" s="10"/>
      <c r="Q104" s="10"/>
      <c r="R104" s="10"/>
      <c r="S104" s="10"/>
      <c r="T104" s="10"/>
      <c r="U104" s="10"/>
      <c r="V104" s="15"/>
      <c r="W104" s="15"/>
      <c r="X104" s="15"/>
      <c r="Y104" s="15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6:40" x14ac:dyDescent="0.2">
      <c r="P105" s="10"/>
      <c r="Q105" s="10"/>
      <c r="R105" s="10"/>
      <c r="S105" s="10"/>
      <c r="T105" s="10"/>
      <c r="U105" s="10"/>
      <c r="V105" s="15"/>
      <c r="W105" s="15"/>
      <c r="X105" s="15"/>
      <c r="Y105" s="15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16:40" x14ac:dyDescent="0.2">
      <c r="P106" s="10"/>
      <c r="Q106" s="10"/>
      <c r="R106" s="10"/>
      <c r="S106" s="10"/>
      <c r="T106" s="10"/>
      <c r="U106" s="10"/>
      <c r="V106" s="15"/>
      <c r="W106" s="15"/>
      <c r="X106" s="15"/>
      <c r="Y106" s="15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16:40" x14ac:dyDescent="0.2">
      <c r="P107" s="10"/>
      <c r="Q107" s="10"/>
      <c r="R107" s="10"/>
      <c r="S107" s="10"/>
      <c r="T107" s="10"/>
      <c r="U107" s="10"/>
      <c r="V107" s="15"/>
      <c r="W107" s="15"/>
      <c r="X107" s="15"/>
      <c r="Y107" s="15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16:40" x14ac:dyDescent="0.2">
      <c r="P108" s="10"/>
      <c r="Q108" s="10"/>
      <c r="R108" s="10"/>
      <c r="S108" s="10"/>
      <c r="T108" s="10"/>
      <c r="U108" s="10"/>
      <c r="V108" s="15"/>
      <c r="W108" s="15"/>
      <c r="X108" s="15"/>
      <c r="Y108" s="15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16:40" x14ac:dyDescent="0.2">
      <c r="P109" s="10"/>
      <c r="Q109" s="10"/>
      <c r="R109" s="10"/>
      <c r="S109" s="10"/>
      <c r="T109" s="10"/>
      <c r="U109" s="10"/>
      <c r="V109" s="15"/>
      <c r="W109" s="15"/>
      <c r="X109" s="15"/>
      <c r="Y109" s="15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  <row r="110" spans="16:40" x14ac:dyDescent="0.2">
      <c r="P110" s="10"/>
      <c r="Q110" s="10"/>
      <c r="R110" s="10"/>
      <c r="S110" s="10"/>
      <c r="T110" s="10"/>
      <c r="U110" s="10"/>
      <c r="V110" s="15"/>
      <c r="W110" s="15"/>
      <c r="X110" s="15"/>
      <c r="Y110" s="15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16:40" x14ac:dyDescent="0.2">
      <c r="P111" s="10"/>
      <c r="Q111" s="10"/>
      <c r="R111" s="10"/>
      <c r="S111" s="10"/>
      <c r="T111" s="10"/>
      <c r="U111" s="10"/>
      <c r="V111" s="15"/>
      <c r="W111" s="15"/>
      <c r="X111" s="15"/>
      <c r="Y111" s="15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16:40" x14ac:dyDescent="0.2">
      <c r="P112" s="10"/>
      <c r="Q112" s="10"/>
      <c r="R112" s="10"/>
      <c r="S112" s="10"/>
      <c r="T112" s="10"/>
      <c r="U112" s="10"/>
      <c r="V112" s="15"/>
      <c r="W112" s="15"/>
      <c r="X112" s="15"/>
      <c r="Y112" s="15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16:40" x14ac:dyDescent="0.2">
      <c r="P113" s="10"/>
      <c r="Q113" s="10"/>
      <c r="R113" s="10"/>
      <c r="S113" s="10"/>
      <c r="T113" s="10"/>
      <c r="U113" s="10"/>
      <c r="V113" s="15"/>
      <c r="W113" s="15"/>
      <c r="X113" s="15"/>
      <c r="Y113" s="15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16:40" x14ac:dyDescent="0.2">
      <c r="P114" s="10"/>
      <c r="Q114" s="10"/>
      <c r="R114" s="10"/>
      <c r="S114" s="10"/>
      <c r="T114" s="10"/>
      <c r="U114" s="10"/>
      <c r="V114" s="15"/>
      <c r="W114" s="15"/>
      <c r="X114" s="15"/>
      <c r="Y114" s="15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16:40" x14ac:dyDescent="0.2">
      <c r="P115" s="10"/>
      <c r="Q115" s="10"/>
      <c r="R115" s="10"/>
      <c r="S115" s="10"/>
      <c r="T115" s="10"/>
      <c r="U115" s="10"/>
      <c r="V115" s="15"/>
      <c r="W115" s="15"/>
      <c r="X115" s="15"/>
      <c r="Y115" s="15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16:40" x14ac:dyDescent="0.2">
      <c r="P116" s="10"/>
      <c r="Q116" s="10"/>
      <c r="R116" s="10"/>
      <c r="S116" s="10"/>
      <c r="T116" s="10"/>
      <c r="U116" s="10"/>
      <c r="V116" s="15"/>
      <c r="W116" s="15"/>
      <c r="X116" s="15"/>
      <c r="Y116" s="15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16:40" x14ac:dyDescent="0.2">
      <c r="P117" s="10"/>
      <c r="Q117" s="10"/>
      <c r="R117" s="10"/>
      <c r="S117" s="10"/>
      <c r="T117" s="10"/>
      <c r="U117" s="10"/>
      <c r="V117" s="15"/>
      <c r="W117" s="15"/>
      <c r="X117" s="15"/>
      <c r="Y117" s="15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16:40" x14ac:dyDescent="0.2">
      <c r="P118" s="10"/>
      <c r="Q118" s="10"/>
      <c r="R118" s="10"/>
      <c r="S118" s="10"/>
      <c r="T118" s="10"/>
      <c r="U118" s="10"/>
      <c r="V118" s="15"/>
      <c r="W118" s="15"/>
      <c r="X118" s="15"/>
      <c r="Y118" s="15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</row>
    <row r="119" spans="16:40" x14ac:dyDescent="0.2">
      <c r="P119" s="10"/>
      <c r="Q119" s="10"/>
      <c r="R119" s="10"/>
      <c r="S119" s="10"/>
      <c r="T119" s="10"/>
      <c r="U119" s="10"/>
      <c r="V119" s="15"/>
      <c r="W119" s="15"/>
      <c r="X119" s="15"/>
      <c r="Y119" s="15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</row>
    <row r="120" spans="16:40" x14ac:dyDescent="0.2">
      <c r="P120" s="10"/>
      <c r="Q120" s="10"/>
      <c r="R120" s="10"/>
      <c r="S120" s="10"/>
      <c r="T120" s="10"/>
      <c r="U120" s="10"/>
      <c r="V120" s="15"/>
      <c r="W120" s="15"/>
      <c r="X120" s="15"/>
      <c r="Y120" s="15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</row>
    <row r="121" spans="16:40" x14ac:dyDescent="0.2">
      <c r="P121" s="10"/>
      <c r="Q121" s="10"/>
      <c r="R121" s="10"/>
      <c r="S121" s="10"/>
      <c r="T121" s="10"/>
      <c r="U121" s="10"/>
      <c r="V121" s="15"/>
      <c r="W121" s="15"/>
      <c r="X121" s="15"/>
      <c r="Y121" s="15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</row>
    <row r="122" spans="16:40" x14ac:dyDescent="0.2">
      <c r="P122" s="10"/>
      <c r="Q122" s="10"/>
      <c r="R122" s="10"/>
      <c r="S122" s="10"/>
      <c r="T122" s="10"/>
      <c r="U122" s="10"/>
      <c r="V122" s="15"/>
      <c r="W122" s="15"/>
      <c r="X122" s="15"/>
      <c r="Y122" s="15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</row>
    <row r="123" spans="16:40" x14ac:dyDescent="0.2">
      <c r="P123" s="10"/>
      <c r="Q123" s="10"/>
      <c r="R123" s="10"/>
      <c r="S123" s="10"/>
      <c r="T123" s="10"/>
      <c r="U123" s="10"/>
      <c r="V123" s="15"/>
      <c r="W123" s="15"/>
      <c r="X123" s="15"/>
      <c r="Y123" s="15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</row>
  </sheetData>
  <mergeCells count="21">
    <mergeCell ref="C38:F38"/>
    <mergeCell ref="C39:D39"/>
    <mergeCell ref="C40:D40"/>
    <mergeCell ref="C41:D41"/>
    <mergeCell ref="C32:D32"/>
    <mergeCell ref="C33:D33"/>
    <mergeCell ref="C34:D34"/>
    <mergeCell ref="C31:F31"/>
    <mergeCell ref="AH2:AK2"/>
    <mergeCell ref="AL2:AN2"/>
    <mergeCell ref="A28:B28"/>
    <mergeCell ref="C1:J1"/>
    <mergeCell ref="K1:S1"/>
    <mergeCell ref="Z1:AK1"/>
    <mergeCell ref="C2:F2"/>
    <mergeCell ref="G2:J2"/>
    <mergeCell ref="K2:N2"/>
    <mergeCell ref="O2:S2"/>
    <mergeCell ref="V2:Y2"/>
    <mergeCell ref="Z2:AC2"/>
    <mergeCell ref="AD2:AG2"/>
  </mergeCells>
  <conditionalFormatting sqref="AM4:AN75 Z4:AK75">
    <cfRule type="cellIs" dxfId="0" priority="3" operator="lessThan">
      <formula>40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Solar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2020-04-03T19:15:01Z</dcterms:created>
  <dcterms:modified xsi:type="dcterms:W3CDTF">2020-07-23T21:08:06Z</dcterms:modified>
</cp:coreProperties>
</file>